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amore\AppData\Local\Microsoft\Windows\INetCache\Content.Outlook\U7LGRRZF\"/>
    </mc:Choice>
  </mc:AlternateContent>
  <xr:revisionPtr revIDLastSave="0" documentId="13_ncr:1_{3ECDFA14-6B40-4B0E-BB70-37FF18DE29A0}" xr6:coauthVersionLast="47" xr6:coauthVersionMax="47" xr10:uidLastSave="{00000000-0000-0000-0000-000000000000}"/>
  <bookViews>
    <workbookView xWindow="28680" yWindow="-120" windowWidth="29040" windowHeight="17520" activeTab="1" xr2:uid="{957EF7EA-B4B5-4CD7-BBBF-6F3FAE038551}"/>
  </bookViews>
  <sheets>
    <sheet name="LOT1" sheetId="1" r:id="rId1"/>
    <sheet name="LOT2" sheetId="2" r:id="rId2"/>
  </sheets>
  <definedNames>
    <definedName name="_ftn1" localSheetId="0">'LOT1'!$B$37</definedName>
    <definedName name="_ftnref1" localSheetId="0">'LOT1'!#REF!</definedName>
    <definedName name="_xlnm.Print_Area" localSheetId="0">'LOT1'!$B$1:$D$46</definedName>
    <definedName name="_xlnm.Print_Area" localSheetId="1">'LOT2'!$B$1:$D$25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36" i="1" s="1"/>
  <c r="I30" i="1"/>
  <c r="I13" i="1"/>
  <c r="I24" i="1"/>
  <c r="I23" i="1"/>
  <c r="I22" i="1"/>
  <c r="I21" i="1"/>
  <c r="I20" i="1"/>
  <c r="I19" i="1"/>
  <c r="I18" i="1"/>
  <c r="I17" i="1"/>
  <c r="I26" i="1"/>
  <c r="I34" i="1"/>
  <c r="I32" i="1"/>
  <c r="H12" i="2" l="1"/>
  <c r="H8" i="2"/>
  <c r="H15" i="2" s="1"/>
  <c r="I15" i="1"/>
  <c r="I14" i="1"/>
</calcChain>
</file>

<file path=xl/sharedStrings.xml><?xml version="1.0" encoding="utf-8"?>
<sst xmlns="http://schemas.openxmlformats.org/spreadsheetml/2006/main" count="90" uniqueCount="77">
  <si>
    <t xml:space="preserve">LOT 1: Financial Proposal_Healthcare Insurance and Employee Assistance Programme/Long Term Care Insurance/Travel Insurance </t>
  </si>
  <si>
    <t>Notes:</t>
  </si>
  <si>
    <r>
      <rPr>
        <sz val="8"/>
        <color rgb="FF000000"/>
        <rFont val="Calibri"/>
      </rPr>
      <t xml:space="preserve">1. The table below will be used for the evaluation of the Commercial Response. Please read carefully and follow the specific instructions in each template tab for each lot.
2.  Please complete the below table with the rates/fees that you propose to charge ESM, as a client, for the specified categories below and in line with the requirements of the terms of reference. All prices are to be in Euros, and excluding VAT. 
3. Please indicate in detail in the relevant row of this table the criteria, formulae and process applicable for annual adjustments of premiums, if any, over the contract duration of 5 years.
4. The overall price evaluation is weighted in total with 30%. 
5. The Candidate should indicate the estimated total cost over the 5-year contract duration (Total Cost) in the table below. The Candidate should also provide a clear explanation on how Total Cost is calculated.
6. If formulas are  built within the Commercial Response template, it is the responsibility of the Candidate to validate that all calculations or totals are correct.                                                                                                                                                                                                                                                                                </t>
    </r>
    <r>
      <rPr>
        <b/>
        <sz val="8"/>
        <color rgb="FFFF0000"/>
        <rFont val="Calibri"/>
      </rPr>
      <t xml:space="preserve">7.Candidates are requested to submit one financial offer based on the coverage levels and benefit descriptions set out in the Appendix 1 of the ToR_ Table 2 </t>
    </r>
  </si>
  <si>
    <r>
      <rPr>
        <u/>
        <sz val="10"/>
        <rFont val="Calibri"/>
        <family val="2"/>
        <scheme val="minor"/>
      </rPr>
      <t xml:space="preserve">Please complete only the Cells in Yellow </t>
    </r>
    <r>
      <rPr>
        <sz val="10"/>
        <rFont val="Calibri"/>
        <family val="2"/>
        <scheme val="minor"/>
      </rPr>
      <t>with either price (</t>
    </r>
    <r>
      <rPr>
        <sz val="10"/>
        <color theme="1"/>
        <rFont val="Calibri"/>
        <family val="2"/>
        <scheme val="minor"/>
      </rPr>
      <t xml:space="preserve">€), (%) or text </t>
    </r>
    <r>
      <rPr>
        <sz val="10"/>
        <rFont val="Calibri"/>
        <family val="2"/>
        <scheme val="minor"/>
      </rPr>
      <t>information</t>
    </r>
    <r>
      <rPr>
        <sz val="10"/>
        <color theme="1"/>
        <rFont val="Calibri"/>
        <family val="2"/>
        <scheme val="minor"/>
      </rPr>
      <t xml:space="preserve">, as applicable. </t>
    </r>
  </si>
  <si>
    <t>Category items</t>
  </si>
  <si>
    <t xml:space="preserve">ITEMS Description </t>
  </si>
  <si>
    <t>Price/Percentage: From 01/01/2028 to 31/12/2028</t>
  </si>
  <si>
    <t>Price/Percentage: From 01/01/2029 to 31/12/2029</t>
  </si>
  <si>
    <t>Price/Percentage: From 01/01/2030 to 31/12/2030</t>
  </si>
  <si>
    <t>Price/Percentage: From 01/01/2031 to 31/12/2031</t>
  </si>
  <si>
    <t>Price/Percentage: From 01/01/2032 to 31/12/2032</t>
  </si>
  <si>
    <t>Total Cost 5 years contract duration</t>
  </si>
  <si>
    <t>A. Healthcare insurance premiums 01 January 2028 as indicated in the terms of reference</t>
  </si>
  <si>
    <t>1.      Active members of staff and their insured Dependents</t>
  </si>
  <si>
    <t>- Staff member without Dependent</t>
  </si>
  <si>
    <t>x.xx% of salary</t>
  </si>
  <si>
    <t>Assumptions to be used for the cost model (Category Items A 1.):</t>
  </si>
  <si>
    <t>- Staff member with one Dependent</t>
  </si>
  <si>
    <t>y.yy% of salary</t>
  </si>
  <si>
    <t>Estimated annual salary masses</t>
  </si>
  <si>
    <t>- Staff member with more than one Dependent</t>
  </si>
  <si>
    <t>z.zz% of salary</t>
  </si>
  <si>
    <t>- Staff member w/o dependent</t>
  </si>
  <si>
    <t>2.      Former members of staff and their insured Dependents</t>
  </si>
  <si>
    <t>- Staff member with 1 dependent</t>
  </si>
  <si>
    <t>Former staff member without Dependents</t>
  </si>
  <si>
    <t>Level A cover, primary plan: a.aa% of last salary</t>
  </si>
  <si>
    <t>- Staff member with 2+ dependents</t>
  </si>
  <si>
    <t>Level A cover, supplementary plan: b.bb% of last salary</t>
  </si>
  <si>
    <t>Assumed average salary increase</t>
  </si>
  <si>
    <t> </t>
  </si>
  <si>
    <t>Level B cover, primary plan: c.cc% of last salary</t>
  </si>
  <si>
    <t>Level B cover, supplementary plan: d.dd% of last salary</t>
  </si>
  <si>
    <t>Former staff member with one Dependent</t>
  </si>
  <si>
    <t>Level A cover, primary plan: e.ee% of last salary</t>
  </si>
  <si>
    <t>Assumptions to be used for the cost model ( category Items A 2.):</t>
  </si>
  <si>
    <t>Level A cover, supplementary plan: f.ff% of last salary</t>
  </si>
  <si>
    <t xml:space="preserve">Assumption one person in each bracket with an estimated yearly salary </t>
  </si>
  <si>
    <t>Former staff member with more than one Dependent</t>
  </si>
  <si>
    <t>Level B cover, primary plan: k.kk% of last salary</t>
  </si>
  <si>
    <t>Level B cover, supplementary plan: l.ll% of last salary</t>
  </si>
  <si>
    <t xml:space="preserve">B. Employee Assistance Programme premium 1 January 2028 as indicated in the terms of reference </t>
  </si>
  <si>
    <t>Premium per person per month (in €)</t>
  </si>
  <si>
    <t>B. Employee Assistance Programme _Assumptions to be used for the cost model ( category Items B):</t>
  </si>
  <si>
    <t xml:space="preserve"> Insured persons </t>
  </si>
  <si>
    <t>B1. Employee Assistance Programme – Consultancy services for ad hoc social work and long-term sickness case management</t>
  </si>
  <si>
    <t>Hourly fee (in €)</t>
  </si>
  <si>
    <t>B1. Employee Assistance Programme _Assumptions to be used for the cost model ( category Items B1):</t>
  </si>
  <si>
    <t xml:space="preserve"> Number of estimated hours (annually)</t>
  </si>
  <si>
    <t>C.  Health insurance continuation option premium 1 January 2028 as indicated in the terms if reference</t>
  </si>
  <si>
    <t>Premium per person (fixed amount per month in €)</t>
  </si>
  <si>
    <t>C. Health insurance continuation option_Assumptions to be used for the cost model ( category Items C):</t>
  </si>
  <si>
    <t>D. Long-term care insurance premium 1 January 2028 as indicated in the terms of reference</t>
  </si>
  <si>
    <t>D. Long-term care insurance_Assumptions to be used for the cost model ( category Items D):</t>
  </si>
  <si>
    <t>E. Travel insurance premium 1 January 2028 as indicated in the terms of reference</t>
  </si>
  <si>
    <t>Total Cost is defined as the estimated total cost of services over the 5-year contract horizon from 01 January 2028 to 31 Dec 2032, taking into account any adjustments of premiums, as applicable. The Total Cost will be used only for the procurement evaluation as indicated in the RfP.</t>
  </si>
  <si>
    <t>E. Travel insurance premium_Assumptions to be used for the cost model ( category Items E):</t>
  </si>
  <si>
    <r>
      <t xml:space="preserve">In the following text field, please provide a clear explanation of how you calculated the Total Cost above, including, as applicable, the criteria, formulae, assumptions and process used for any premium adjustments over the five-year contract horizon from 1 January 2028 to 31 December 2032. </t>
    </r>
    <r>
      <rPr>
        <b/>
        <sz val="10"/>
        <color rgb="FFFF0000"/>
        <rFont val="Calibri"/>
        <family val="2"/>
        <scheme val="minor"/>
      </rPr>
      <t>Premium adjustments are subject to a maximum yearly cap of 15%.</t>
    </r>
  </si>
  <si>
    <t xml:space="preserve">LOT2: Financial Proposal_ Life Insurance, Work Incapacity and Disability Insurance </t>
  </si>
  <si>
    <t>1. The table below will be used for the evaluation of the Commercial Response. Please read carefully and follow the specific instructions in each template tab for each lot.
2.  Please complete the below table with the rates/fees that you propose to charge ESM, as a client, for the specified categories below and in line with the requirements of the terms of reference. All prices are to be in Euros, and excluding VAT. 
3. Please indicate in detail in the relevant row of this table the criteria, formulae and process applicable for annual adjustments of premiums, if any, over the contract duration of 4 years.
4. The overall price evaluation is weighted in total with 60%.
5. The Candidate should indicate the estimated total cost over the 4 years contract duration (Total Cost) in the table below. The Candidate should also provide a clear explanation on how  Total Cost is calculated.
6. If formulas are built within the Commercial Response template, it is the responsibility of the Candidate to validate that all calculations or totals are correct.</t>
  </si>
  <si>
    <r>
      <rPr>
        <u/>
        <sz val="10"/>
        <rFont val="Calibri"/>
        <family val="2"/>
        <scheme val="minor"/>
      </rPr>
      <t xml:space="preserve">Please complete only the Cells in Yellow </t>
    </r>
    <r>
      <rPr>
        <sz val="10"/>
        <rFont val="Calibri"/>
        <family val="2"/>
        <scheme val="minor"/>
      </rPr>
      <t xml:space="preserve">with either price (€), (%) or text information, as applicable. </t>
    </r>
  </si>
  <si>
    <t>Total Cost 4 years contract duration</t>
  </si>
  <si>
    <t>A. Life insurance as indicated in the terms of reference</t>
  </si>
  <si>
    <t>Unit rate</t>
  </si>
  <si>
    <t xml:space="preserve">% of monthly salary mass </t>
  </si>
  <si>
    <t>Assumptions:</t>
  </si>
  <si>
    <t>Free Cover Limit</t>
  </si>
  <si>
    <t>Number of Lives</t>
  </si>
  <si>
    <r>
      <rPr>
        <sz val="11"/>
        <color rgb="FF000000"/>
        <rFont val="Calibri"/>
        <scheme val="minor"/>
      </rPr>
      <t xml:space="preserve">Total </t>
    </r>
    <r>
      <rPr>
        <b/>
        <sz val="11"/>
        <color rgb="FF000000"/>
        <rFont val="Calibri"/>
        <scheme val="minor"/>
      </rPr>
      <t>Monthly</t>
    </r>
    <r>
      <rPr>
        <sz val="11"/>
        <color rgb="FF000000"/>
        <rFont val="Calibri"/>
        <scheme val="minor"/>
      </rPr>
      <t xml:space="preserve"> Salary</t>
    </r>
  </si>
  <si>
    <t>B. Work incapacity/disability as indicated in the terms of reference</t>
  </si>
  <si>
    <t>Expected Inflation</t>
  </si>
  <si>
    <t xml:space="preserve">Unit rate </t>
  </si>
  <si>
    <t>% of monthly salary mass</t>
  </si>
  <si>
    <t>Total Cost is defined as the estimated total cost of services over the 4-year contract horizon from 1 January 2028 to 31 December 2031, taking into account any adjustments of premiums, as applicable. The Total Cost will be used only for the procurement evaluation as indicated in the RfP.</t>
  </si>
  <si>
    <t>In the following text field, please provide a clear explanation on how you calculated the Total Cost above, covering, as applicable, the criteria, formulae, assumptions and process for any adjustments in the above unit rates or other conditions over the 4-year contract horizon from 1 January 2028 to 31 December 2031.</t>
  </si>
  <si>
    <t>xxxxxxxx</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</si>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</sst>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46E]"/>
    <numFmt numFmtId="165" formatCode="#,##0\ [$€-46E]"/>
    <numFmt numFmtId="166" formatCode="[$EUR]\ #,##0.00"/>
    <numFmt numFmtId="167" formatCode="[$EUR]\ #,##0"/>
    <numFmt numFmtId="168" formatCode="0.0%"/>
    <numFmt numFmtId="169" formatCode="[$EUR ]#,##0.00"/>
  </numFmts>
  <fonts count="29"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10"/>
      <name val="Calibri"/>
      <family val="2"/>
      <scheme val="minor"/>
    </font>
    <font>
      <sz val="10"/>
      <name val="Calibri"/>
      <family val="2"/>
      <scheme val="minor"/>
    </font>
    <font>
      <b/>
      <sz val="11"/>
      <color theme="1"/>
      <name val="Calibri"/>
      <family val="2"/>
      <scheme val="minor"/>
    </font>
    <font>
      <sz val="14"/>
      <color theme="1"/>
      <name val="Calibri"/>
      <family val="2"/>
      <scheme val="minor"/>
    </font>
    <font>
      <u/>
      <sz val="10"/>
      <name val="Calibri"/>
      <family val="2"/>
      <scheme val="minor"/>
    </font>
    <font>
      <sz val="9"/>
      <name val="Calibri"/>
      <family val="2"/>
      <scheme val="minor"/>
    </font>
    <font>
      <b/>
      <sz val="9"/>
      <name val="Calibri"/>
      <family val="2"/>
      <scheme val="minor"/>
    </font>
    <font>
      <b/>
      <sz val="9"/>
      <color theme="1"/>
      <name val="Calibri"/>
      <family val="2"/>
      <scheme val="minor"/>
    </font>
    <font>
      <sz val="11"/>
      <name val="Calibri"/>
      <family val="2"/>
      <scheme val="minor"/>
    </font>
    <font>
      <b/>
      <sz val="11"/>
      <name val="Calibri"/>
      <family val="2"/>
      <scheme val="minor"/>
    </font>
    <font>
      <b/>
      <sz val="14"/>
      <name val="Calibri"/>
      <family val="2"/>
      <scheme val="minor"/>
    </font>
    <font>
      <b/>
      <i/>
      <sz val="10"/>
      <name val="Calibri"/>
      <family val="2"/>
      <scheme val="minor"/>
    </font>
    <font>
      <i/>
      <sz val="10"/>
      <name val="Calibri"/>
      <family val="2"/>
      <scheme val="minor"/>
    </font>
    <font>
      <sz val="8"/>
      <name val="Calibri"/>
      <family val="2"/>
      <scheme val="minor"/>
    </font>
    <font>
      <sz val="11"/>
      <color rgb="FF000000"/>
      <name val="Calibri"/>
      <family val="2"/>
    </font>
    <font>
      <b/>
      <sz val="11"/>
      <color rgb="FF000000"/>
      <name val="Calibri"/>
      <family val="2"/>
    </font>
    <font>
      <sz val="9"/>
      <color theme="1"/>
      <name val="Calibri"/>
      <family val="2"/>
      <scheme val="minor"/>
    </font>
    <font>
      <b/>
      <sz val="12"/>
      <color theme="1"/>
      <name val="Calibri"/>
      <family val="2"/>
      <scheme val="minor"/>
    </font>
    <font>
      <sz val="10"/>
      <color rgb="FF000000"/>
      <name val="Calibri"/>
      <family val="2"/>
    </font>
    <font>
      <b/>
      <sz val="10"/>
      <color rgb="FFFF0000"/>
      <name val="Calibri"/>
      <family val="2"/>
      <scheme val="minor"/>
    </font>
    <font>
      <sz val="8"/>
      <color rgb="FF000000"/>
      <name val="Calibri"/>
    </font>
    <font>
      <b/>
      <sz val="8"/>
      <color rgb="FFFF0000"/>
      <name val="Calibri"/>
    </font>
    <font>
      <sz val="8"/>
      <color theme="1"/>
      <name val="Calibri"/>
    </font>
    <font>
      <sz val="11"/>
      <color rgb="FF000000"/>
      <name val="Calibri"/>
      <scheme val="minor"/>
    </font>
    <font>
      <b/>
      <sz val="11"/>
      <color rgb="FF000000"/>
      <name val="Calibri"/>
      <scheme val="minor"/>
    </font>
  </fonts>
  <fills count="7">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0"/>
        <bgColor indexed="64"/>
      </patternFill>
    </fill>
    <fill>
      <patternFill patternType="solid">
        <fgColor theme="8"/>
        <bgColor indexed="64"/>
      </patternFill>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133">
    <xf numFmtId="0" fontId="0" fillId="0" borderId="0" xfId="0"/>
    <xf numFmtId="0" fontId="6" fillId="0" borderId="0" xfId="0" applyFont="1"/>
    <xf numFmtId="0" fontId="7" fillId="0" borderId="0" xfId="0" applyFont="1"/>
    <xf numFmtId="10" fontId="0" fillId="2" borderId="14" xfId="0" applyNumberFormat="1" applyFill="1" applyBorder="1" applyAlignment="1" applyProtection="1">
      <alignment horizontal="center"/>
      <protection locked="0"/>
    </xf>
    <xf numFmtId="164" fontId="0" fillId="2" borderId="1" xfId="0" applyNumberFormat="1" applyFill="1" applyBorder="1" applyAlignment="1" applyProtection="1">
      <alignment horizontal="center"/>
      <protection locked="0"/>
    </xf>
    <xf numFmtId="164" fontId="0" fillId="2" borderId="14" xfId="0" applyNumberFormat="1" applyFill="1" applyBorder="1" applyAlignment="1" applyProtection="1">
      <alignment horizontal="center"/>
      <protection locked="0"/>
    </xf>
    <xf numFmtId="0" fontId="1" fillId="0" borderId="2" xfId="0" applyFont="1" applyBorder="1"/>
    <xf numFmtId="0" fontId="2" fillId="0" borderId="3" xfId="0" applyFont="1" applyBorder="1"/>
    <xf numFmtId="0" fontId="2" fillId="0" borderId="4" xfId="0" applyFont="1" applyBorder="1"/>
    <xf numFmtId="0" fontId="4" fillId="4" borderId="5" xfId="0" quotePrefix="1" applyFont="1" applyFill="1" applyBorder="1"/>
    <xf numFmtId="0" fontId="5" fillId="4" borderId="0" xfId="0" applyFont="1" applyFill="1" applyAlignment="1">
      <alignment horizontal="center"/>
    </xf>
    <xf numFmtId="0" fontId="5" fillId="4" borderId="6" xfId="0" applyFont="1" applyFill="1" applyBorder="1" applyAlignment="1">
      <alignment horizontal="center"/>
    </xf>
    <xf numFmtId="0" fontId="10" fillId="5" borderId="14" xfId="0" applyFont="1" applyFill="1" applyBorder="1" applyAlignment="1">
      <alignment horizontal="center" wrapText="1"/>
    </xf>
    <xf numFmtId="0" fontId="11" fillId="5" borderId="14" xfId="0" applyFont="1" applyFill="1" applyBorder="1" applyAlignment="1">
      <alignment horizontal="center" wrapText="1"/>
    </xf>
    <xf numFmtId="0" fontId="4" fillId="0" borderId="14" xfId="0" applyFont="1" applyBorder="1" applyAlignment="1">
      <alignment horizontal="justify" vertical="center" wrapText="1"/>
    </xf>
    <xf numFmtId="0" fontId="12" fillId="0" borderId="14" xfId="0" applyFont="1" applyBorder="1"/>
    <xf numFmtId="0" fontId="0" fillId="0" borderId="14" xfId="0" applyBorder="1"/>
    <xf numFmtId="0" fontId="5" fillId="0" borderId="14" xfId="0" quotePrefix="1" applyFont="1" applyBorder="1" applyAlignment="1">
      <alignment horizontal="justify" vertical="center" wrapText="1"/>
    </xf>
    <xf numFmtId="0" fontId="9" fillId="3" borderId="14" xfId="0" applyFont="1" applyFill="1" applyBorder="1" applyAlignment="1">
      <alignment horizontal="justify" vertical="center" wrapText="1"/>
    </xf>
    <xf numFmtId="166" fontId="9" fillId="3" borderId="14" xfId="0" applyNumberFormat="1" applyFont="1" applyFill="1" applyBorder="1" applyAlignment="1">
      <alignment horizontal="justify" vertical="center" wrapText="1"/>
    </xf>
    <xf numFmtId="0" fontId="19" fillId="0" borderId="14" xfId="0" applyFont="1" applyBorder="1"/>
    <xf numFmtId="0" fontId="18" fillId="0" borderId="14" xfId="0" applyFont="1" applyBorder="1"/>
    <xf numFmtId="0" fontId="18" fillId="0" borderId="15" xfId="0" applyFont="1" applyBorder="1"/>
    <xf numFmtId="0" fontId="18" fillId="0" borderId="14" xfId="0" quotePrefix="1" applyFont="1" applyBorder="1"/>
    <xf numFmtId="167" fontId="18" fillId="6" borderId="14" xfId="0" applyNumberFormat="1" applyFont="1" applyFill="1" applyBorder="1"/>
    <xf numFmtId="0" fontId="0" fillId="0" borderId="14" xfId="0" applyBorder="1" applyAlignment="1">
      <alignment horizontal="center"/>
    </xf>
    <xf numFmtId="0" fontId="18" fillId="0" borderId="17" xfId="0" applyFont="1" applyBorder="1"/>
    <xf numFmtId="0" fontId="18" fillId="0" borderId="16" xfId="0" applyFont="1" applyBorder="1"/>
    <xf numFmtId="0" fontId="18" fillId="6" borderId="17" xfId="0" applyFont="1" applyFill="1" applyBorder="1"/>
    <xf numFmtId="10" fontId="18" fillId="6" borderId="17" xfId="0" applyNumberFormat="1" applyFont="1" applyFill="1" applyBorder="1"/>
    <xf numFmtId="0" fontId="0" fillId="0" borderId="15" xfId="0" applyBorder="1"/>
    <xf numFmtId="0" fontId="5" fillId="0" borderId="14" xfId="0" applyFont="1" applyBorder="1"/>
    <xf numFmtId="0" fontId="4" fillId="0" borderId="1" xfId="0" applyFont="1" applyBorder="1" applyAlignment="1">
      <alignment horizontal="left" vertical="center" wrapText="1"/>
    </xf>
    <xf numFmtId="0" fontId="5" fillId="3" borderId="1" xfId="0" applyFont="1" applyFill="1" applyBorder="1" applyAlignment="1">
      <alignment horizontal="justify" vertical="center" wrapText="1"/>
    </xf>
    <xf numFmtId="0" fontId="4" fillId="0" borderId="0" xfId="0" applyFont="1" applyAlignment="1">
      <alignment horizontal="left" vertical="center" wrapText="1"/>
    </xf>
    <xf numFmtId="0" fontId="5" fillId="0" borderId="17" xfId="0" applyFont="1" applyBorder="1" applyAlignment="1">
      <alignment horizontal="justify" vertical="center" wrapText="1"/>
    </xf>
    <xf numFmtId="0" fontId="0" fillId="6" borderId="14" xfId="0" applyFill="1" applyBorder="1"/>
    <xf numFmtId="0" fontId="4" fillId="0" borderId="14" xfId="0" applyFont="1" applyBorder="1" applyAlignment="1">
      <alignment vertical="center" wrapText="1"/>
    </xf>
    <xf numFmtId="0" fontId="5" fillId="3" borderId="14" xfId="0" applyFont="1" applyFill="1" applyBorder="1" applyAlignment="1">
      <alignment horizontal="justify" vertical="center" wrapText="1"/>
    </xf>
    <xf numFmtId="166" fontId="9" fillId="3" borderId="15" xfId="0" applyNumberFormat="1" applyFont="1" applyFill="1" applyBorder="1" applyAlignment="1">
      <alignment horizontal="justify" vertical="center" wrapText="1"/>
    </xf>
    <xf numFmtId="0" fontId="5" fillId="0" borderId="24" xfId="0" applyFont="1" applyBorder="1" applyAlignment="1">
      <alignment horizontal="justify" vertical="center" wrapText="1"/>
    </xf>
    <xf numFmtId="0" fontId="4" fillId="0" borderId="14" xfId="0" applyFont="1" applyBorder="1" applyAlignment="1">
      <alignment horizontal="left" vertical="center" wrapText="1"/>
    </xf>
    <xf numFmtId="0" fontId="5" fillId="3" borderId="14" xfId="0" applyFont="1" applyFill="1" applyBorder="1" applyAlignment="1">
      <alignment horizontal="left" vertical="center" wrapText="1"/>
    </xf>
    <xf numFmtId="169" fontId="9" fillId="3" borderId="14" xfId="0" applyNumberFormat="1" applyFont="1" applyFill="1" applyBorder="1" applyAlignment="1">
      <alignment horizontal="justify" vertical="center" wrapText="1"/>
    </xf>
    <xf numFmtId="0" fontId="5" fillId="0" borderId="14" xfId="0" applyFont="1" applyBorder="1" applyAlignment="1">
      <alignment horizontal="justify" vertical="center" wrapText="1"/>
    </xf>
    <xf numFmtId="0" fontId="2" fillId="0" borderId="14" xfId="0" applyFont="1" applyBorder="1"/>
    <xf numFmtId="0" fontId="3" fillId="0" borderId="14" xfId="0" applyFont="1" applyBorder="1"/>
    <xf numFmtId="0" fontId="0" fillId="0" borderId="15" xfId="0" applyBorder="1" applyAlignment="1">
      <alignment vertical="center" wrapText="1"/>
    </xf>
    <xf numFmtId="0" fontId="0" fillId="0" borderId="5" xfId="0" applyBorder="1"/>
    <xf numFmtId="0" fontId="0" fillId="0" borderId="6" xfId="0" applyBorder="1"/>
    <xf numFmtId="0" fontId="12" fillId="0" borderId="0" xfId="0" applyFont="1"/>
    <xf numFmtId="0" fontId="17" fillId="0" borderId="0" xfId="0" applyFont="1"/>
    <xf numFmtId="0" fontId="10" fillId="5" borderId="1" xfId="0" applyFont="1" applyFill="1" applyBorder="1" applyAlignment="1">
      <alignment horizontal="center" wrapText="1"/>
    </xf>
    <xf numFmtId="0" fontId="10" fillId="5" borderId="14" xfId="0" applyFont="1" applyFill="1" applyBorder="1" applyAlignment="1">
      <alignment horizontal="left" vertical="center" wrapText="1"/>
    </xf>
    <xf numFmtId="0" fontId="12" fillId="0" borderId="6" xfId="0" applyFont="1" applyBorder="1"/>
    <xf numFmtId="0" fontId="5" fillId="0" borderId="1" xfId="0" applyFont="1" applyBorder="1" applyAlignment="1">
      <alignment horizontal="justify" vertical="center" wrapText="1"/>
    </xf>
    <xf numFmtId="0" fontId="6" fillId="0" borderId="1" xfId="0" applyFont="1" applyBorder="1" applyAlignment="1">
      <alignment wrapText="1"/>
    </xf>
    <xf numFmtId="0" fontId="6" fillId="0" borderId="1" xfId="0" applyFont="1" applyBorder="1" applyAlignment="1">
      <alignment horizontal="center"/>
    </xf>
    <xf numFmtId="0" fontId="0" fillId="0" borderId="1" xfId="0" applyBorder="1"/>
    <xf numFmtId="0" fontId="0" fillId="0" borderId="1" xfId="0" applyBorder="1" applyAlignment="1">
      <alignment horizontal="center"/>
    </xf>
    <xf numFmtId="0" fontId="16" fillId="0" borderId="1" xfId="0" applyFont="1" applyBorder="1"/>
    <xf numFmtId="0" fontId="5" fillId="0" borderId="1" xfId="0" applyFont="1" applyBorder="1"/>
    <xf numFmtId="0" fontId="12" fillId="0" borderId="1" xfId="0" applyFont="1" applyBorder="1"/>
    <xf numFmtId="0" fontId="27" fillId="0" borderId="1" xfId="0" applyFont="1" applyBorder="1"/>
    <xf numFmtId="167" fontId="0" fillId="6" borderId="1" xfId="0" applyNumberFormat="1" applyFill="1" applyBorder="1" applyAlignment="1">
      <alignment horizontal="right"/>
    </xf>
    <xf numFmtId="0" fontId="0" fillId="4" borderId="1" xfId="0" applyFill="1" applyBorder="1"/>
    <xf numFmtId="168" fontId="0" fillId="4" borderId="1" xfId="0" applyNumberFormat="1" applyFill="1" applyBorder="1" applyAlignment="1">
      <alignment horizontal="right"/>
    </xf>
    <xf numFmtId="168" fontId="0" fillId="0" borderId="1" xfId="0" applyNumberFormat="1" applyBorder="1" applyAlignment="1">
      <alignment horizontal="right"/>
    </xf>
    <xf numFmtId="0" fontId="12" fillId="0" borderId="5" xfId="0" applyFont="1" applyBorder="1"/>
    <xf numFmtId="10" fontId="12" fillId="2" borderId="1" xfId="0" applyNumberFormat="1" applyFont="1" applyFill="1" applyBorder="1" applyAlignment="1" applyProtection="1">
      <alignment horizontal="center"/>
      <protection locked="0"/>
    </xf>
    <xf numFmtId="165" fontId="12" fillId="2" borderId="6" xfId="0" applyNumberFormat="1" applyFont="1" applyFill="1" applyBorder="1" applyAlignment="1" applyProtection="1">
      <alignment horizontal="center"/>
      <protection locked="0"/>
    </xf>
    <xf numFmtId="165" fontId="12" fillId="2" borderId="20" xfId="0" applyNumberFormat="1" applyFont="1" applyFill="1" applyBorder="1" applyAlignment="1" applyProtection="1">
      <alignment horizontal="center"/>
      <protection locked="0"/>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1" fillId="0" borderId="18" xfId="0" applyFont="1" applyBorder="1" applyAlignment="1">
      <alignment wrapText="1"/>
    </xf>
    <xf numFmtId="0" fontId="11" fillId="0" borderId="15" xfId="0" applyFont="1" applyBorder="1" applyAlignment="1">
      <alignment wrapText="1"/>
    </xf>
    <xf numFmtId="0" fontId="18" fillId="0" borderId="18" xfId="0" applyFont="1" applyBorder="1"/>
    <xf numFmtId="0" fontId="18" fillId="0" borderId="15" xfId="0" applyFont="1" applyBorder="1"/>
    <xf numFmtId="0" fontId="13" fillId="0" borderId="18" xfId="0" applyFont="1" applyBorder="1" applyAlignment="1">
      <alignment vertical="center" wrapText="1"/>
    </xf>
    <xf numFmtId="0" fontId="12" fillId="0" borderId="19" xfId="0" applyFont="1" applyBorder="1" applyAlignment="1">
      <alignment vertical="center" wrapText="1"/>
    </xf>
    <xf numFmtId="0" fontId="0" fillId="0" borderId="19" xfId="0" applyBorder="1" applyAlignment="1">
      <alignment vertical="center" wrapText="1"/>
    </xf>
    <xf numFmtId="0" fontId="0" fillId="0" borderId="15" xfId="0" applyBorder="1" applyAlignment="1">
      <alignment vertical="center" wrapText="1"/>
    </xf>
    <xf numFmtId="49" fontId="12" fillId="2" borderId="1" xfId="0" applyNumberFormat="1" applyFont="1" applyFill="1" applyBorder="1" applyAlignment="1" applyProtection="1">
      <alignment horizontal="center" vertical="center"/>
      <protection locked="0"/>
    </xf>
    <xf numFmtId="0" fontId="12" fillId="0" borderId="1" xfId="0" applyFont="1" applyBorder="1" applyProtection="1">
      <protection locked="0"/>
    </xf>
    <xf numFmtId="0" fontId="0" fillId="0" borderId="1" xfId="0" applyBorder="1" applyProtection="1">
      <protection locked="0"/>
    </xf>
    <xf numFmtId="0" fontId="0" fillId="0" borderId="0" xfId="0"/>
    <xf numFmtId="0" fontId="5" fillId="0" borderId="14" xfId="0" quotePrefix="1" applyFont="1" applyBorder="1" applyAlignment="1">
      <alignment horizontal="justify" vertical="top" wrapText="1"/>
    </xf>
    <xf numFmtId="0" fontId="0" fillId="0" borderId="14" xfId="0" applyBorder="1" applyAlignment="1">
      <alignment horizontal="justify" vertical="top" wrapText="1"/>
    </xf>
    <xf numFmtId="0" fontId="5" fillId="2" borderId="2" xfId="0" applyFont="1" applyFill="1" applyBorder="1" applyAlignment="1">
      <alignment horizontal="left" vertical="center" wrapText="1"/>
    </xf>
    <xf numFmtId="0" fontId="0" fillId="0" borderId="3" xfId="0" applyBorder="1"/>
    <xf numFmtId="0" fontId="0" fillId="0" borderId="4" xfId="0" applyBorder="1"/>
    <xf numFmtId="0" fontId="26" fillId="0" borderId="5" xfId="0" applyFont="1" applyBorder="1" applyAlignment="1">
      <alignment vertical="top" wrapText="1"/>
    </xf>
    <xf numFmtId="0" fontId="0" fillId="0" borderId="0" xfId="0" applyAlignment="1">
      <alignment vertical="top"/>
    </xf>
    <xf numFmtId="0" fontId="0" fillId="0" borderId="6" xfId="0" applyBorder="1" applyAlignment="1">
      <alignment vertical="top"/>
    </xf>
    <xf numFmtId="0" fontId="0" fillId="0" borderId="5"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4" fillId="0" borderId="14" xfId="0" applyFont="1" applyBorder="1" applyAlignment="1">
      <alignment horizontal="justify" vertical="center" wrapText="1"/>
    </xf>
    <xf numFmtId="0" fontId="12" fillId="0" borderId="14" xfId="0" applyFont="1" applyBorder="1"/>
    <xf numFmtId="0" fontId="21" fillId="3" borderId="10" xfId="0" applyFont="1" applyFill="1" applyBorder="1" applyAlignment="1">
      <alignment wrapText="1"/>
    </xf>
    <xf numFmtId="0" fontId="0" fillId="0" borderId="12" xfId="0" applyBorder="1" applyAlignment="1">
      <alignment wrapText="1"/>
    </xf>
    <xf numFmtId="0" fontId="0" fillId="0" borderId="11" xfId="0" applyBorder="1" applyAlignment="1">
      <alignment wrapText="1"/>
    </xf>
    <xf numFmtId="0" fontId="20" fillId="0" borderId="15" xfId="0" applyFont="1" applyBorder="1" applyAlignment="1">
      <alignment wrapText="1"/>
    </xf>
    <xf numFmtId="0" fontId="22" fillId="0" borderId="18" xfId="0" applyFont="1" applyBorder="1" applyAlignment="1">
      <alignment wrapText="1"/>
    </xf>
    <xf numFmtId="0" fontId="0" fillId="0" borderId="19" xfId="0" applyBorder="1" applyAlignment="1">
      <alignment wrapText="1"/>
    </xf>
    <xf numFmtId="0" fontId="0" fillId="0" borderId="0" xfId="0" applyAlignment="1">
      <alignment wrapText="1"/>
    </xf>
    <xf numFmtId="0" fontId="13" fillId="0" borderId="10" xfId="0" applyFont="1" applyBorder="1" applyAlignment="1">
      <alignment wrapText="1"/>
    </xf>
    <xf numFmtId="0" fontId="12" fillId="0" borderId="12" xfId="0" applyFont="1" applyBorder="1" applyAlignment="1">
      <alignment wrapText="1"/>
    </xf>
    <xf numFmtId="0" fontId="0" fillId="0" borderId="12" xfId="0" applyBorder="1"/>
    <xf numFmtId="0" fontId="0" fillId="0" borderId="11" xfId="0" applyBorder="1"/>
    <xf numFmtId="49" fontId="12" fillId="2" borderId="2" xfId="0" applyNumberFormat="1" applyFont="1" applyFill="1" applyBorder="1" applyAlignment="1" applyProtection="1">
      <alignment horizontal="center" vertical="center"/>
      <protection locked="0"/>
    </xf>
    <xf numFmtId="0" fontId="12" fillId="0" borderId="4" xfId="0" applyFont="1" applyBorder="1" applyProtection="1">
      <protection locked="0"/>
    </xf>
    <xf numFmtId="0" fontId="12" fillId="0" borderId="5" xfId="0" applyFont="1" applyBorder="1" applyProtection="1">
      <protection locked="0"/>
    </xf>
    <xf numFmtId="0" fontId="12" fillId="0" borderId="6" xfId="0" applyFont="1" applyBorder="1" applyProtection="1">
      <protection locked="0"/>
    </xf>
    <xf numFmtId="0" fontId="12" fillId="0" borderId="7" xfId="0" applyFont="1" applyBorder="1" applyProtection="1">
      <protection locked="0"/>
    </xf>
    <xf numFmtId="0" fontId="12" fillId="0" borderId="9" xfId="0" applyFont="1" applyBorder="1" applyProtection="1">
      <protection locked="0"/>
    </xf>
    <xf numFmtId="0" fontId="5" fillId="2" borderId="1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14" fillId="3" borderId="10" xfId="0" applyFont="1" applyFill="1" applyBorder="1"/>
    <xf numFmtId="0" fontId="12" fillId="0" borderId="12" xfId="0" applyFont="1" applyBorder="1"/>
    <xf numFmtId="0" fontId="12" fillId="0" borderId="11" xfId="0" applyFont="1" applyBorder="1"/>
    <xf numFmtId="0" fontId="17" fillId="0" borderId="7" xfId="0" applyFont="1" applyBorder="1" applyAlignment="1">
      <alignment wrapText="1"/>
    </xf>
    <xf numFmtId="0" fontId="17" fillId="0" borderId="8" xfId="0" applyFont="1" applyBorder="1"/>
    <xf numFmtId="0" fontId="17" fillId="0" borderId="9" xfId="0" applyFont="1" applyBorder="1"/>
    <xf numFmtId="0" fontId="4" fillId="0" borderId="2" xfId="0" applyFont="1" applyBorder="1"/>
    <xf numFmtId="0" fontId="12" fillId="0" borderId="3" xfId="0" applyFont="1" applyBorder="1"/>
    <xf numFmtId="0" fontId="12" fillId="0" borderId="4" xfId="0" applyFont="1" applyBorder="1"/>
    <xf numFmtId="0" fontId="15" fillId="0" borderId="13" xfId="0" applyFont="1" applyBorder="1"/>
    <xf numFmtId="0" fontId="4" fillId="0" borderId="13" xfId="0" applyFont="1" applyBorder="1"/>
    <xf numFmtId="0" fontId="15" fillId="0" borderId="1" xfId="0" applyFont="1" applyBorder="1"/>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BF40-B643-4113-8E93-859F596EE78E}">
  <sheetPr>
    <pageSetUpPr fitToPage="1"/>
  </sheetPr>
  <dimension ref="A2:Q46"/>
  <sheetViews>
    <sheetView topLeftCell="C1" zoomScale="115" zoomScaleNormal="115" workbookViewId="0">
      <selection activeCell="D18" sqref="D18"/>
    </sheetView>
  </sheetViews>
  <sheetFormatPr defaultRowHeight="15" x14ac:dyDescent="0.25"/>
  <cols>
    <col min="1" max="1" width="9.85546875" customWidth="1"/>
    <col min="2" max="2" width="51.42578125" customWidth="1"/>
    <col min="3" max="3" width="26.28515625" customWidth="1"/>
    <col min="4" max="4" width="18.7109375" customWidth="1"/>
    <col min="5" max="5" width="17.42578125" customWidth="1"/>
    <col min="6" max="6" width="18" customWidth="1"/>
    <col min="7" max="7" width="18.5703125" customWidth="1"/>
    <col min="8" max="8" width="18.42578125" customWidth="1"/>
    <col min="9" max="9" width="23.140625" customWidth="1"/>
    <col min="10" max="10" width="14.85546875" customWidth="1"/>
    <col min="11" max="11" width="34.42578125" customWidth="1"/>
    <col min="12" max="12" width="9.140625" bestFit="1" customWidth="1"/>
    <col min="13" max="13" width="16.42578125" customWidth="1"/>
    <col min="14" max="14" width="15.42578125" customWidth="1"/>
    <col min="15" max="15" width="16" customWidth="1"/>
    <col min="16" max="16" width="15.7109375" customWidth="1"/>
    <col min="17" max="17" width="16.5703125" customWidth="1"/>
  </cols>
  <sheetData>
    <row r="2" spans="1:17" s="2" customFormat="1" ht="42" customHeight="1" x14ac:dyDescent="0.3">
      <c r="B2" s="101" t="s">
        <v>0</v>
      </c>
      <c r="C2" s="102"/>
      <c r="D2" s="103"/>
      <c r="E2"/>
      <c r="F2"/>
      <c r="G2"/>
      <c r="H2"/>
      <c r="I2"/>
    </row>
    <row r="3" spans="1:17" ht="19.149999999999999" customHeight="1" x14ac:dyDescent="0.25">
      <c r="B3" s="6" t="s">
        <v>1</v>
      </c>
      <c r="C3" s="7"/>
      <c r="D3" s="8"/>
    </row>
    <row r="4" spans="1:17" ht="23.45" customHeight="1" x14ac:dyDescent="0.25">
      <c r="A4" s="86"/>
      <c r="B4" s="92" t="s">
        <v>2</v>
      </c>
      <c r="C4" s="93"/>
      <c r="D4" s="94"/>
    </row>
    <row r="5" spans="1:17" ht="23.45" customHeight="1" x14ac:dyDescent="0.25">
      <c r="A5" s="86"/>
      <c r="B5" s="95"/>
      <c r="C5" s="93"/>
      <c r="D5" s="94"/>
    </row>
    <row r="6" spans="1:17" ht="23.45" customHeight="1" x14ac:dyDescent="0.25">
      <c r="A6" s="86"/>
      <c r="B6" s="95"/>
      <c r="C6" s="93"/>
      <c r="D6" s="94"/>
    </row>
    <row r="7" spans="1:17" ht="77.25" customHeight="1" x14ac:dyDescent="0.25">
      <c r="A7" s="86"/>
      <c r="B7" s="96"/>
      <c r="C7" s="97"/>
      <c r="D7" s="98"/>
    </row>
    <row r="8" spans="1:17" x14ac:dyDescent="0.25">
      <c r="B8" s="9"/>
      <c r="C8" s="10"/>
      <c r="D8" s="11"/>
    </row>
    <row r="9" spans="1:17" ht="24" customHeight="1" x14ac:dyDescent="0.25">
      <c r="B9" s="89" t="s">
        <v>3</v>
      </c>
      <c r="C9" s="90"/>
      <c r="D9" s="91"/>
    </row>
    <row r="10" spans="1:17" ht="51.75" customHeight="1" x14ac:dyDescent="0.25">
      <c r="B10" s="12" t="s">
        <v>4</v>
      </c>
      <c r="C10" s="13" t="s">
        <v>5</v>
      </c>
      <c r="D10" s="13" t="s">
        <v>6</v>
      </c>
      <c r="E10" s="13" t="s">
        <v>7</v>
      </c>
      <c r="F10" s="13" t="s">
        <v>8</v>
      </c>
      <c r="G10" s="13" t="s">
        <v>9</v>
      </c>
      <c r="H10" s="13" t="s">
        <v>10</v>
      </c>
      <c r="I10" s="13" t="s">
        <v>11</v>
      </c>
    </row>
    <row r="11" spans="1:17" ht="13.9" customHeight="1" x14ac:dyDescent="0.25">
      <c r="B11" s="99" t="s">
        <v>12</v>
      </c>
      <c r="C11" s="100"/>
      <c r="D11" s="100"/>
      <c r="E11" s="15"/>
      <c r="F11" s="15"/>
      <c r="G11" s="15"/>
      <c r="H11" s="15"/>
      <c r="I11" s="16"/>
    </row>
    <row r="12" spans="1:17" ht="14.45" customHeight="1" x14ac:dyDescent="0.25">
      <c r="B12" s="14" t="s">
        <v>13</v>
      </c>
      <c r="C12" s="14"/>
      <c r="D12" s="16"/>
      <c r="E12" s="16"/>
      <c r="F12" s="16"/>
      <c r="G12" s="16"/>
      <c r="H12" s="16"/>
      <c r="I12" s="16"/>
    </row>
    <row r="13" spans="1:17" ht="32.25" customHeight="1" x14ac:dyDescent="0.25">
      <c r="B13" s="17" t="s">
        <v>14</v>
      </c>
      <c r="C13" s="18" t="s">
        <v>15</v>
      </c>
      <c r="D13" s="3">
        <v>0</v>
      </c>
      <c r="E13" s="3">
        <v>0</v>
      </c>
      <c r="F13" s="3">
        <v>0</v>
      </c>
      <c r="G13" s="3">
        <v>0</v>
      </c>
      <c r="H13" s="3">
        <v>0</v>
      </c>
      <c r="I13" s="19">
        <f>D13*M15+E13*N15+F13*O15+G13*P15+H13*Q15</f>
        <v>0</v>
      </c>
      <c r="K13" s="75" t="s">
        <v>16</v>
      </c>
      <c r="L13" s="104"/>
      <c r="M13" s="20">
        <v>2028</v>
      </c>
      <c r="N13" s="20">
        <v>2029</v>
      </c>
      <c r="O13" s="20">
        <v>2030</v>
      </c>
      <c r="P13" s="20">
        <v>2031</v>
      </c>
      <c r="Q13" s="20">
        <v>2032</v>
      </c>
    </row>
    <row r="14" spans="1:17" ht="14.45" customHeight="1" x14ac:dyDescent="0.25">
      <c r="B14" s="17" t="s">
        <v>17</v>
      </c>
      <c r="C14" s="18" t="s">
        <v>18</v>
      </c>
      <c r="D14" s="3">
        <v>0</v>
      </c>
      <c r="E14" s="3">
        <v>0</v>
      </c>
      <c r="F14" s="3">
        <v>0</v>
      </c>
      <c r="G14" s="3">
        <v>0</v>
      </c>
      <c r="H14" s="3">
        <v>0</v>
      </c>
      <c r="I14" s="19">
        <f>D14*M16+E14*N16+F14*O16+G14*P16+H14*Q16</f>
        <v>0</v>
      </c>
      <c r="K14" s="21" t="s">
        <v>19</v>
      </c>
      <c r="L14" s="22"/>
    </row>
    <row r="15" spans="1:17" ht="14.45" customHeight="1" x14ac:dyDescent="0.25">
      <c r="B15" s="17" t="s">
        <v>20</v>
      </c>
      <c r="C15" s="18" t="s">
        <v>21</v>
      </c>
      <c r="D15" s="3">
        <v>0</v>
      </c>
      <c r="E15" s="3">
        <v>0</v>
      </c>
      <c r="F15" s="3">
        <v>0</v>
      </c>
      <c r="G15" s="3">
        <v>0</v>
      </c>
      <c r="H15" s="3">
        <v>0</v>
      </c>
      <c r="I15" s="19">
        <f>D15*M17+E15*N17+F15*O17+G15*P17+H15*Q17</f>
        <v>0</v>
      </c>
      <c r="K15" s="23" t="s">
        <v>22</v>
      </c>
      <c r="L15" s="22"/>
      <c r="M15" s="24">
        <v>5533547.0599999996</v>
      </c>
      <c r="N15" s="24">
        <v>5671885.7364999987</v>
      </c>
      <c r="O15" s="24">
        <v>5813682.8799124984</v>
      </c>
      <c r="P15" s="24">
        <v>5959024.9519103104</v>
      </c>
      <c r="Q15" s="24">
        <v>6108000.575708068</v>
      </c>
    </row>
    <row r="16" spans="1:17" ht="14.45" customHeight="1" x14ac:dyDescent="0.25">
      <c r="B16" s="14" t="s">
        <v>23</v>
      </c>
      <c r="C16" s="14"/>
      <c r="D16" s="25"/>
      <c r="E16" s="25"/>
      <c r="F16" s="25"/>
      <c r="G16" s="25"/>
      <c r="H16" s="25"/>
      <c r="I16" s="16"/>
      <c r="K16" s="23" t="s">
        <v>24</v>
      </c>
      <c r="L16" s="22"/>
      <c r="M16" s="24">
        <v>3052619.64</v>
      </c>
      <c r="N16" s="24">
        <v>3128935.1310000001</v>
      </c>
      <c r="O16" s="24">
        <v>3207158.5092749996</v>
      </c>
      <c r="P16" s="24">
        <v>3287337.4720068742</v>
      </c>
      <c r="Q16" s="24">
        <v>3369520.9088070458</v>
      </c>
    </row>
    <row r="17" spans="2:17" ht="21" customHeight="1" x14ac:dyDescent="0.25">
      <c r="B17" s="87" t="s">
        <v>25</v>
      </c>
      <c r="C17" s="18" t="s">
        <v>26</v>
      </c>
      <c r="D17" s="3">
        <v>0</v>
      </c>
      <c r="E17" s="3">
        <v>0</v>
      </c>
      <c r="F17" s="3">
        <v>0</v>
      </c>
      <c r="G17" s="3">
        <v>0</v>
      </c>
      <c r="H17" s="3">
        <v>0</v>
      </c>
      <c r="I17" s="19">
        <f t="shared" ref="I17:I24" si="0">D17*$M$22+E17*$N$22+F17*$O$22+G17*$P$22+H17*$Q$22</f>
        <v>0</v>
      </c>
      <c r="K17" s="23" t="s">
        <v>27</v>
      </c>
      <c r="L17" s="22"/>
      <c r="M17" s="24">
        <v>16788254.739999998</v>
      </c>
      <c r="N17" s="24">
        <v>17207961.108499996</v>
      </c>
      <c r="O17" s="24">
        <v>17638160.136212494</v>
      </c>
      <c r="P17" s="24">
        <v>18079114.139617804</v>
      </c>
      <c r="Q17" s="24">
        <v>18531091.993108246</v>
      </c>
    </row>
    <row r="18" spans="2:17" ht="25.5" customHeight="1" x14ac:dyDescent="0.25">
      <c r="B18" s="88"/>
      <c r="C18" s="18" t="s">
        <v>28</v>
      </c>
      <c r="D18" s="3">
        <v>0</v>
      </c>
      <c r="E18" s="3">
        <v>0</v>
      </c>
      <c r="F18" s="3">
        <v>0</v>
      </c>
      <c r="G18" s="3">
        <v>0</v>
      </c>
      <c r="H18" s="3">
        <v>0</v>
      </c>
      <c r="I18" s="19">
        <f t="shared" si="0"/>
        <v>0</v>
      </c>
      <c r="K18" s="26" t="s">
        <v>29</v>
      </c>
      <c r="L18" s="27"/>
      <c r="M18" s="28" t="s">
        <v>30</v>
      </c>
      <c r="N18" s="29">
        <v>2.5000000000000001E-2</v>
      </c>
      <c r="O18" s="29">
        <v>2.5000000000000001E-2</v>
      </c>
      <c r="P18" s="29">
        <v>2.5000000000000001E-2</v>
      </c>
      <c r="Q18" s="29">
        <v>2.5000000000000001E-2</v>
      </c>
    </row>
    <row r="19" spans="2:17" ht="23.25" customHeight="1" x14ac:dyDescent="0.25">
      <c r="B19" s="88"/>
      <c r="C19" s="18" t="s">
        <v>31</v>
      </c>
      <c r="D19" s="3">
        <v>0</v>
      </c>
      <c r="E19" s="3">
        <v>0</v>
      </c>
      <c r="F19" s="3">
        <v>0</v>
      </c>
      <c r="G19" s="3">
        <v>0</v>
      </c>
      <c r="H19" s="3">
        <v>0</v>
      </c>
      <c r="I19" s="19">
        <f t="shared" si="0"/>
        <v>0</v>
      </c>
      <c r="K19" s="16"/>
      <c r="L19" s="30"/>
      <c r="M19" s="16"/>
      <c r="N19" s="16"/>
      <c r="O19" s="16"/>
      <c r="P19" s="16"/>
      <c r="Q19" s="16"/>
    </row>
    <row r="20" spans="2:17" ht="27" customHeight="1" x14ac:dyDescent="0.25">
      <c r="B20" s="88"/>
      <c r="C20" s="18" t="s">
        <v>32</v>
      </c>
      <c r="D20" s="3">
        <v>0</v>
      </c>
      <c r="E20" s="3">
        <v>0</v>
      </c>
      <c r="F20" s="3">
        <v>0</v>
      </c>
      <c r="G20" s="3">
        <v>0</v>
      </c>
      <c r="H20" s="3">
        <v>0</v>
      </c>
      <c r="I20" s="19">
        <f t="shared" si="0"/>
        <v>0</v>
      </c>
    </row>
    <row r="21" spans="2:17" ht="24.75" x14ac:dyDescent="0.25">
      <c r="B21" s="87" t="s">
        <v>33</v>
      </c>
      <c r="C21" s="18" t="s">
        <v>34</v>
      </c>
      <c r="D21" s="3">
        <v>0</v>
      </c>
      <c r="E21" s="3">
        <v>0</v>
      </c>
      <c r="F21" s="3">
        <v>0</v>
      </c>
      <c r="G21" s="3">
        <v>0</v>
      </c>
      <c r="H21" s="3">
        <v>0</v>
      </c>
      <c r="I21" s="19">
        <f t="shared" si="0"/>
        <v>0</v>
      </c>
      <c r="K21" s="75" t="s">
        <v>35</v>
      </c>
      <c r="L21" s="104"/>
      <c r="M21" s="20">
        <v>2028</v>
      </c>
      <c r="N21" s="20">
        <v>2029</v>
      </c>
      <c r="O21" s="20">
        <v>2030</v>
      </c>
      <c r="P21" s="20">
        <v>2031</v>
      </c>
      <c r="Q21" s="20">
        <v>2032</v>
      </c>
    </row>
    <row r="22" spans="2:17" ht="24.75" customHeight="1" x14ac:dyDescent="0.25">
      <c r="B22" s="88"/>
      <c r="C22" s="18" t="s">
        <v>36</v>
      </c>
      <c r="D22" s="3">
        <v>0</v>
      </c>
      <c r="E22" s="3">
        <v>0</v>
      </c>
      <c r="F22" s="3">
        <v>0</v>
      </c>
      <c r="G22" s="3">
        <v>0</v>
      </c>
      <c r="H22" s="3">
        <v>0</v>
      </c>
      <c r="I22" s="19">
        <f t="shared" si="0"/>
        <v>0</v>
      </c>
      <c r="K22" s="105" t="s">
        <v>37</v>
      </c>
      <c r="L22" s="106"/>
      <c r="M22" s="24">
        <v>150000</v>
      </c>
      <c r="N22" s="24">
        <v>153750</v>
      </c>
      <c r="O22" s="24">
        <v>157593.75</v>
      </c>
      <c r="P22" s="24">
        <v>161533.59375</v>
      </c>
      <c r="Q22" s="24">
        <v>165571.93359375</v>
      </c>
    </row>
    <row r="23" spans="2:17" ht="22.5" customHeight="1" x14ac:dyDescent="0.25">
      <c r="B23" s="87" t="s">
        <v>38</v>
      </c>
      <c r="C23" s="18" t="s">
        <v>39</v>
      </c>
      <c r="D23" s="3">
        <v>0</v>
      </c>
      <c r="E23" s="3">
        <v>0</v>
      </c>
      <c r="F23" s="3">
        <v>0</v>
      </c>
      <c r="G23" s="3">
        <v>0</v>
      </c>
      <c r="H23" s="3">
        <v>0</v>
      </c>
      <c r="I23" s="19">
        <f t="shared" si="0"/>
        <v>0</v>
      </c>
    </row>
    <row r="24" spans="2:17" ht="27" customHeight="1" x14ac:dyDescent="0.25">
      <c r="B24" s="88"/>
      <c r="C24" s="18" t="s">
        <v>40</v>
      </c>
      <c r="D24" s="3">
        <v>0</v>
      </c>
      <c r="E24" s="3">
        <v>0</v>
      </c>
      <c r="F24" s="3">
        <v>0</v>
      </c>
      <c r="G24" s="3">
        <v>0</v>
      </c>
      <c r="H24" s="3">
        <v>0</v>
      </c>
      <c r="I24" s="19">
        <f t="shared" si="0"/>
        <v>0</v>
      </c>
    </row>
    <row r="25" spans="2:17" ht="14.45" customHeight="1" x14ac:dyDescent="0.25">
      <c r="B25" s="31"/>
      <c r="C25" s="16"/>
      <c r="D25" s="16"/>
      <c r="E25" s="16"/>
      <c r="F25" s="16"/>
      <c r="G25" s="16"/>
      <c r="H25" s="16"/>
      <c r="I25" s="16"/>
    </row>
    <row r="26" spans="2:17" ht="33" customHeight="1" x14ac:dyDescent="0.25">
      <c r="B26" s="32" t="s">
        <v>41</v>
      </c>
      <c r="C26" s="33" t="s">
        <v>42</v>
      </c>
      <c r="D26" s="4">
        <v>0</v>
      </c>
      <c r="E26" s="4">
        <v>0</v>
      </c>
      <c r="F26" s="4">
        <v>0</v>
      </c>
      <c r="G26" s="4">
        <v>0</v>
      </c>
      <c r="H26" s="4">
        <v>0</v>
      </c>
      <c r="I26" s="19">
        <f>D26*M27*12+E26*N27*12+F26*O27*12+G26*P27*12+H26*Q27*12</f>
        <v>0</v>
      </c>
      <c r="K26" s="75" t="s">
        <v>43</v>
      </c>
      <c r="L26" s="76"/>
      <c r="M26" s="20">
        <v>2028</v>
      </c>
      <c r="N26" s="20">
        <v>2029</v>
      </c>
      <c r="O26" s="20">
        <v>2030</v>
      </c>
      <c r="P26" s="20">
        <v>2031</v>
      </c>
      <c r="Q26" s="20">
        <v>2032</v>
      </c>
    </row>
    <row r="27" spans="2:17" ht="20.25" customHeight="1" x14ac:dyDescent="0.25">
      <c r="B27" s="34"/>
      <c r="C27" s="34"/>
      <c r="D27" s="35"/>
      <c r="E27" s="35"/>
      <c r="F27" s="35"/>
      <c r="G27" s="35"/>
      <c r="H27" s="35"/>
      <c r="I27" s="16"/>
      <c r="K27" s="77" t="s">
        <v>44</v>
      </c>
      <c r="L27" s="78"/>
      <c r="M27" s="36">
        <v>605</v>
      </c>
      <c r="N27" s="36">
        <v>605</v>
      </c>
      <c r="O27" s="36">
        <v>605</v>
      </c>
      <c r="P27" s="36">
        <v>605</v>
      </c>
      <c r="Q27" s="36">
        <v>605</v>
      </c>
    </row>
    <row r="28" spans="2:17" ht="33" customHeight="1" x14ac:dyDescent="0.25">
      <c r="B28" s="37" t="s">
        <v>45</v>
      </c>
      <c r="C28" s="38" t="s">
        <v>46</v>
      </c>
      <c r="D28" s="5">
        <v>0</v>
      </c>
      <c r="E28" s="5">
        <v>0</v>
      </c>
      <c r="F28" s="5">
        <v>0</v>
      </c>
      <c r="G28" s="5">
        <v>0</v>
      </c>
      <c r="H28" s="5">
        <v>0</v>
      </c>
      <c r="I28" s="39">
        <f>D28*M29+E28*N29+F28*O29+G28*P29+H28*Q29</f>
        <v>0</v>
      </c>
      <c r="K28" s="75" t="s">
        <v>47</v>
      </c>
      <c r="L28" s="76"/>
      <c r="M28" s="20">
        <v>2028</v>
      </c>
      <c r="N28" s="20">
        <v>2029</v>
      </c>
      <c r="O28" s="20">
        <v>2030</v>
      </c>
      <c r="P28" s="20">
        <v>2031</v>
      </c>
      <c r="Q28" s="20">
        <v>2032</v>
      </c>
    </row>
    <row r="29" spans="2:17" ht="20.25" customHeight="1" x14ac:dyDescent="0.25">
      <c r="B29" s="34"/>
      <c r="C29" s="34"/>
      <c r="D29" s="40"/>
      <c r="E29" s="40"/>
      <c r="F29" s="40"/>
      <c r="G29" s="40"/>
      <c r="H29" s="40"/>
      <c r="I29" s="16"/>
      <c r="K29" s="77" t="s">
        <v>48</v>
      </c>
      <c r="L29" s="78"/>
      <c r="M29" s="36">
        <v>480</v>
      </c>
      <c r="N29" s="36">
        <v>480</v>
      </c>
      <c r="O29" s="36">
        <v>480</v>
      </c>
      <c r="P29" s="36">
        <v>480</v>
      </c>
      <c r="Q29" s="36">
        <v>480</v>
      </c>
    </row>
    <row r="30" spans="2:17" ht="42.75" customHeight="1" x14ac:dyDescent="0.25">
      <c r="B30" s="41" t="s">
        <v>49</v>
      </c>
      <c r="C30" s="42" t="s">
        <v>50</v>
      </c>
      <c r="D30" s="5">
        <v>0</v>
      </c>
      <c r="E30" s="5">
        <v>0</v>
      </c>
      <c r="F30" s="5">
        <v>0</v>
      </c>
      <c r="G30" s="5">
        <v>0</v>
      </c>
      <c r="H30" s="5">
        <v>0</v>
      </c>
      <c r="I30" s="43">
        <f>D30*M31*12+E30*N31*12+F30*O31*12+G30*P31*12+H30*Q31*12</f>
        <v>0</v>
      </c>
      <c r="K30" s="75" t="s">
        <v>51</v>
      </c>
      <c r="L30" s="76"/>
      <c r="M30" s="20">
        <v>2028</v>
      </c>
      <c r="N30" s="20">
        <v>2029</v>
      </c>
      <c r="O30" s="20">
        <v>2030</v>
      </c>
      <c r="P30" s="20">
        <v>2031</v>
      </c>
      <c r="Q30" s="20">
        <v>2032</v>
      </c>
    </row>
    <row r="31" spans="2:17" ht="14.45" customHeight="1" x14ac:dyDescent="0.25">
      <c r="B31" s="41"/>
      <c r="C31" s="44"/>
      <c r="D31" s="44"/>
      <c r="E31" s="44"/>
      <c r="F31" s="44"/>
      <c r="G31" s="44"/>
      <c r="H31" s="44"/>
      <c r="I31" s="16"/>
      <c r="K31" s="77" t="s">
        <v>44</v>
      </c>
      <c r="L31" s="78"/>
      <c r="M31" s="36">
        <v>5</v>
      </c>
      <c r="N31" s="36">
        <v>5</v>
      </c>
      <c r="O31" s="36">
        <v>5</v>
      </c>
      <c r="P31" s="36">
        <v>5</v>
      </c>
      <c r="Q31" s="36">
        <v>5</v>
      </c>
    </row>
    <row r="32" spans="2:17" ht="33" customHeight="1" x14ac:dyDescent="0.25">
      <c r="B32" s="41" t="s">
        <v>52</v>
      </c>
      <c r="C32" s="38" t="s">
        <v>42</v>
      </c>
      <c r="D32" s="5">
        <v>0</v>
      </c>
      <c r="E32" s="5">
        <v>0</v>
      </c>
      <c r="F32" s="5">
        <v>0</v>
      </c>
      <c r="G32" s="5">
        <v>0</v>
      </c>
      <c r="H32" s="5">
        <v>0</v>
      </c>
      <c r="I32" s="19">
        <f>D32*M34*12+E32*N34*12+F32*O34*12+G32*P34*12+H32*Q34*12</f>
        <v>0</v>
      </c>
      <c r="L32" s="30"/>
      <c r="M32" s="16"/>
      <c r="N32" s="16"/>
      <c r="O32" s="16"/>
      <c r="P32" s="16"/>
      <c r="Q32" s="16"/>
    </row>
    <row r="33" spans="2:17" ht="32.25" customHeight="1" x14ac:dyDescent="0.25">
      <c r="C33" s="45"/>
      <c r="D33" s="45"/>
      <c r="E33" s="45"/>
      <c r="F33" s="45"/>
      <c r="G33" s="45"/>
      <c r="H33" s="45"/>
      <c r="I33" s="16"/>
      <c r="K33" s="75" t="s">
        <v>53</v>
      </c>
      <c r="L33" s="76"/>
      <c r="M33" s="20">
        <v>2028</v>
      </c>
      <c r="N33" s="20">
        <v>2029</v>
      </c>
      <c r="O33" s="20">
        <v>2030</v>
      </c>
      <c r="P33" s="20">
        <v>2031</v>
      </c>
      <c r="Q33" s="20">
        <v>2032</v>
      </c>
    </row>
    <row r="34" spans="2:17" ht="30.75" customHeight="1" x14ac:dyDescent="0.25">
      <c r="B34" s="41" t="s">
        <v>54</v>
      </c>
      <c r="C34" s="38" t="s">
        <v>42</v>
      </c>
      <c r="D34" s="5">
        <v>0</v>
      </c>
      <c r="E34" s="5">
        <v>0</v>
      </c>
      <c r="F34" s="5">
        <v>0</v>
      </c>
      <c r="G34" s="5">
        <v>0</v>
      </c>
      <c r="H34" s="5">
        <v>0</v>
      </c>
      <c r="I34" s="19">
        <f>D34*M37*12+E34*N37*12+F34*O37*12+G34*P37*12+H34*Q37*12</f>
        <v>0</v>
      </c>
      <c r="K34" s="77" t="s">
        <v>44</v>
      </c>
      <c r="L34" s="78"/>
      <c r="M34" s="36">
        <v>655</v>
      </c>
      <c r="N34" s="36">
        <v>655</v>
      </c>
      <c r="O34" s="36">
        <v>655</v>
      </c>
      <c r="P34" s="36">
        <v>655</v>
      </c>
      <c r="Q34" s="36">
        <v>655</v>
      </c>
    </row>
    <row r="35" spans="2:17" ht="14.45" customHeight="1" x14ac:dyDescent="0.25">
      <c r="B35" s="46"/>
      <c r="C35" s="45"/>
      <c r="D35" s="45"/>
      <c r="E35" s="45"/>
      <c r="F35" s="45"/>
      <c r="G35" s="45"/>
      <c r="H35" s="45"/>
      <c r="I35" s="16"/>
    </row>
    <row r="36" spans="2:17" ht="57" customHeight="1" x14ac:dyDescent="0.25">
      <c r="B36" s="79" t="s">
        <v>55</v>
      </c>
      <c r="C36" s="80"/>
      <c r="D36" s="81"/>
      <c r="E36" s="81"/>
      <c r="F36" s="81"/>
      <c r="G36" s="82"/>
      <c r="H36" s="47"/>
      <c r="I36" s="19">
        <f>SUM(I13:I15,I17:I24,I26,I28,I30,I32,I34)</f>
        <v>0</v>
      </c>
      <c r="K36" s="75" t="s">
        <v>56</v>
      </c>
      <c r="L36" s="76"/>
      <c r="M36" s="20">
        <v>2028</v>
      </c>
      <c r="N36" s="20">
        <v>2029</v>
      </c>
      <c r="O36" s="20">
        <v>2030</v>
      </c>
      <c r="P36" s="20">
        <v>2031</v>
      </c>
      <c r="Q36" s="20">
        <v>2032</v>
      </c>
    </row>
    <row r="37" spans="2:17" x14ac:dyDescent="0.25">
      <c r="B37" s="48"/>
      <c r="D37" s="49"/>
      <c r="E37" s="49"/>
      <c r="F37" s="49"/>
      <c r="G37" s="49"/>
      <c r="H37" s="49"/>
      <c r="K37" s="77" t="s">
        <v>44</v>
      </c>
      <c r="L37" s="78"/>
      <c r="M37" s="36">
        <v>665</v>
      </c>
      <c r="N37" s="36">
        <v>665</v>
      </c>
      <c r="O37" s="36">
        <v>665</v>
      </c>
      <c r="P37" s="36">
        <v>665</v>
      </c>
      <c r="Q37" s="36">
        <v>665</v>
      </c>
    </row>
    <row r="38" spans="2:17" ht="111" customHeight="1" x14ac:dyDescent="0.25">
      <c r="B38" s="72" t="s">
        <v>57</v>
      </c>
      <c r="C38" s="83" t="s">
        <v>75</v>
      </c>
      <c r="D38" s="84"/>
      <c r="E38" s="85"/>
      <c r="F38" s="85"/>
      <c r="G38" s="85"/>
      <c r="H38" s="85"/>
      <c r="I38" s="85"/>
    </row>
    <row r="39" spans="2:17" x14ac:dyDescent="0.25">
      <c r="B39" s="73"/>
      <c r="C39" s="84"/>
      <c r="D39" s="84"/>
      <c r="E39" s="85"/>
      <c r="F39" s="85"/>
      <c r="G39" s="85"/>
      <c r="H39" s="85"/>
      <c r="I39" s="85"/>
    </row>
    <row r="40" spans="2:17" x14ac:dyDescent="0.25">
      <c r="B40" s="73"/>
      <c r="C40" s="84"/>
      <c r="D40" s="84"/>
      <c r="E40" s="85"/>
      <c r="F40" s="85"/>
      <c r="G40" s="85"/>
      <c r="H40" s="85"/>
      <c r="I40" s="85"/>
    </row>
    <row r="41" spans="2:17" x14ac:dyDescent="0.25">
      <c r="B41" s="73"/>
      <c r="C41" s="84"/>
      <c r="D41" s="84"/>
      <c r="E41" s="85"/>
      <c r="F41" s="85"/>
      <c r="G41" s="85"/>
      <c r="H41" s="85"/>
      <c r="I41" s="85"/>
    </row>
    <row r="42" spans="2:17" x14ac:dyDescent="0.25">
      <c r="B42" s="73"/>
      <c r="C42" s="84"/>
      <c r="D42" s="84"/>
      <c r="E42" s="85"/>
      <c r="F42" s="85"/>
      <c r="G42" s="85"/>
      <c r="H42" s="85"/>
      <c r="I42" s="85"/>
    </row>
    <row r="43" spans="2:17" x14ac:dyDescent="0.25">
      <c r="B43" s="73"/>
      <c r="C43" s="84"/>
      <c r="D43" s="84"/>
      <c r="E43" s="85"/>
      <c r="F43" s="85"/>
      <c r="G43" s="85"/>
      <c r="H43" s="85"/>
      <c r="I43" s="85"/>
    </row>
    <row r="44" spans="2:17" x14ac:dyDescent="0.25">
      <c r="B44" s="73"/>
      <c r="C44" s="84"/>
      <c r="D44" s="84"/>
      <c r="E44" s="85"/>
      <c r="F44" s="85"/>
      <c r="G44" s="85"/>
      <c r="H44" s="85"/>
      <c r="I44" s="85"/>
    </row>
    <row r="45" spans="2:17" x14ac:dyDescent="0.25">
      <c r="B45" s="73"/>
      <c r="C45" s="84"/>
      <c r="D45" s="84"/>
      <c r="E45" s="85"/>
      <c r="F45" s="85"/>
      <c r="G45" s="85"/>
      <c r="H45" s="85"/>
      <c r="I45" s="85"/>
    </row>
    <row r="46" spans="2:17" x14ac:dyDescent="0.25">
      <c r="B46" s="74"/>
      <c r="C46" s="84"/>
      <c r="D46" s="84"/>
      <c r="E46" s="85"/>
      <c r="F46" s="85"/>
      <c r="G46" s="85"/>
      <c r="H46" s="85"/>
      <c r="I46" s="85"/>
    </row>
  </sheetData>
  <sheetProtection algorithmName="SHA-512" hashValue="qROsI0VvJMZc95LUDqZwjrcDz68JNgLWgTAQb9pIIC9P2myIuN+w++SBBBnFfVqZgIHsmLc3CTtz+QcpWvei4w==" saltValue="5ZSiAWIbgrFHOkiT3XpcEQ==" spinCount="100000" sheet="1"/>
  <mergeCells count="24">
    <mergeCell ref="B2:D2"/>
    <mergeCell ref="K13:L13"/>
    <mergeCell ref="K21:L21"/>
    <mergeCell ref="K22:L22"/>
    <mergeCell ref="K26:L26"/>
    <mergeCell ref="K31:L31"/>
    <mergeCell ref="K34:L34"/>
    <mergeCell ref="K30:L30"/>
    <mergeCell ref="K33:L33"/>
    <mergeCell ref="K27:L27"/>
    <mergeCell ref="K28:L28"/>
    <mergeCell ref="K29:L29"/>
    <mergeCell ref="A4:A7"/>
    <mergeCell ref="B23:B24"/>
    <mergeCell ref="B9:D9"/>
    <mergeCell ref="B4:D7"/>
    <mergeCell ref="B11:D11"/>
    <mergeCell ref="B17:B20"/>
    <mergeCell ref="B21:B22"/>
    <mergeCell ref="B38:B46"/>
    <mergeCell ref="K36:L36"/>
    <mergeCell ref="K37:L37"/>
    <mergeCell ref="B36:G36"/>
    <mergeCell ref="C38:I46"/>
  </mergeCells>
  <pageMargins left="0.70866141732283472" right="0.70866141732283472" top="0.74803149606299213" bottom="0.74803149606299213" header="0.31496062992125984" footer="0.31496062992125984"/>
  <pageSetup fitToHeight="3" orientation="landscape" r:id="rId1"/>
  <headerFooter>
    <oddHeader>&amp;R&amp;"Calibri"&amp;10&amp;K000000Confidential&amp;1#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5CBB-F38E-4255-B772-6BF249AC5559}">
  <sheetPr>
    <pageSetUpPr fitToPage="1"/>
  </sheetPr>
  <dimension ref="B2:N32"/>
  <sheetViews>
    <sheetView tabSelected="1" zoomScaleNormal="100" workbookViewId="0">
      <selection activeCell="F17" sqref="F17"/>
    </sheetView>
  </sheetViews>
  <sheetFormatPr defaultRowHeight="15" x14ac:dyDescent="0.25"/>
  <cols>
    <col min="1" max="1" width="7.140625" customWidth="1"/>
    <col min="2" max="2" width="57.42578125" customWidth="1"/>
    <col min="3" max="3" width="41.5703125" customWidth="1"/>
    <col min="4" max="7" width="17.42578125" customWidth="1"/>
    <col min="8" max="8" width="15.85546875" customWidth="1"/>
    <col min="9" max="9" width="13.42578125" customWidth="1"/>
    <col min="10" max="10" width="19.28515625" bestFit="1" customWidth="1"/>
    <col min="11" max="14" width="13.140625" bestFit="1" customWidth="1"/>
  </cols>
  <sheetData>
    <row r="2" spans="2:14" ht="18" customHeight="1" x14ac:dyDescent="0.3">
      <c r="B2" s="120" t="s">
        <v>58</v>
      </c>
      <c r="C2" s="121"/>
      <c r="D2" s="122"/>
      <c r="E2" s="50"/>
      <c r="F2" s="50"/>
      <c r="G2" s="50"/>
    </row>
    <row r="3" spans="2:14" ht="22.5" customHeight="1" x14ac:dyDescent="0.25">
      <c r="B3" s="126" t="s">
        <v>1</v>
      </c>
      <c r="C3" s="127"/>
      <c r="D3" s="128"/>
      <c r="E3" s="50"/>
      <c r="F3" s="50"/>
      <c r="G3" s="50"/>
    </row>
    <row r="4" spans="2:14" ht="120.75" customHeight="1" x14ac:dyDescent="0.25">
      <c r="B4" s="123" t="s">
        <v>59</v>
      </c>
      <c r="C4" s="124"/>
      <c r="D4" s="125"/>
      <c r="E4" s="51"/>
      <c r="F4" s="51"/>
      <c r="G4" s="51"/>
    </row>
    <row r="5" spans="2:14" ht="26.25" customHeight="1" x14ac:dyDescent="0.25">
      <c r="B5" s="118" t="s">
        <v>60</v>
      </c>
      <c r="C5" s="119"/>
      <c r="D5" s="111"/>
    </row>
    <row r="6" spans="2:14" ht="47.25" customHeight="1" thickBot="1" x14ac:dyDescent="0.3">
      <c r="B6" s="52" t="s">
        <v>4</v>
      </c>
      <c r="C6" s="52" t="s">
        <v>5</v>
      </c>
      <c r="D6" s="13" t="s">
        <v>6</v>
      </c>
      <c r="E6" s="13" t="s">
        <v>7</v>
      </c>
      <c r="F6" s="13" t="s">
        <v>8</v>
      </c>
      <c r="G6" s="13" t="s">
        <v>9</v>
      </c>
      <c r="H6" s="53" t="s">
        <v>61</v>
      </c>
    </row>
    <row r="7" spans="2:14" ht="14.45" customHeight="1" x14ac:dyDescent="0.25">
      <c r="B7" s="129" t="s">
        <v>62</v>
      </c>
      <c r="C7" s="130"/>
      <c r="D7" s="54"/>
      <c r="E7" s="54"/>
      <c r="F7" s="54"/>
      <c r="G7" s="54"/>
      <c r="H7" s="16"/>
    </row>
    <row r="8" spans="2:14" ht="14.45" customHeight="1" x14ac:dyDescent="0.25">
      <c r="B8" s="55" t="s">
        <v>63</v>
      </c>
      <c r="C8" s="33" t="s">
        <v>64</v>
      </c>
      <c r="D8" s="69">
        <v>0</v>
      </c>
      <c r="E8" s="69">
        <v>0</v>
      </c>
      <c r="F8" s="69">
        <v>0</v>
      </c>
      <c r="G8" s="69">
        <v>0</v>
      </c>
      <c r="H8" s="19">
        <f>D8*K10*12+E8*L10*12+F8*M10*12+G8*N10*12</f>
        <v>0</v>
      </c>
      <c r="I8" s="107"/>
      <c r="J8" s="56" t="s">
        <v>65</v>
      </c>
      <c r="K8" s="57">
        <v>2028</v>
      </c>
      <c r="L8" s="57">
        <v>2029</v>
      </c>
      <c r="M8" s="57">
        <v>2030</v>
      </c>
      <c r="N8" s="57">
        <v>2031</v>
      </c>
    </row>
    <row r="9" spans="2:14" ht="14.45" customHeight="1" x14ac:dyDescent="0.25">
      <c r="B9" s="55" t="s">
        <v>66</v>
      </c>
      <c r="C9" s="33"/>
      <c r="D9" s="70">
        <v>0</v>
      </c>
      <c r="E9" s="70">
        <v>0</v>
      </c>
      <c r="F9" s="70">
        <v>0</v>
      </c>
      <c r="G9" s="70">
        <v>0</v>
      </c>
      <c r="H9" s="19"/>
      <c r="I9" s="86"/>
      <c r="J9" s="58" t="s">
        <v>67</v>
      </c>
      <c r="K9" s="59">
        <v>235</v>
      </c>
      <c r="L9" s="59">
        <v>235</v>
      </c>
      <c r="M9" s="59">
        <v>235</v>
      </c>
      <c r="N9" s="59">
        <v>235</v>
      </c>
    </row>
    <row r="10" spans="2:14" ht="14.45" customHeight="1" x14ac:dyDescent="0.25">
      <c r="B10" s="60"/>
      <c r="C10" s="61"/>
      <c r="D10" s="62"/>
      <c r="E10" s="62"/>
      <c r="F10" s="62"/>
      <c r="G10" s="62"/>
      <c r="H10" s="62"/>
      <c r="I10" s="86"/>
      <c r="J10" s="63" t="s">
        <v>68</v>
      </c>
      <c r="K10" s="64">
        <v>2038215</v>
      </c>
      <c r="L10" s="64">
        <v>2089170.3749999998</v>
      </c>
      <c r="M10" s="64">
        <v>2141399.6343749994</v>
      </c>
      <c r="N10" s="64">
        <v>2194934.6252343743</v>
      </c>
    </row>
    <row r="11" spans="2:14" ht="14.45" customHeight="1" x14ac:dyDescent="0.25">
      <c r="B11" s="131" t="s">
        <v>69</v>
      </c>
      <c r="C11" s="132"/>
      <c r="D11" s="62"/>
      <c r="E11" s="62"/>
      <c r="F11" s="62"/>
      <c r="G11" s="62"/>
      <c r="I11" s="86"/>
      <c r="J11" s="65" t="s">
        <v>70</v>
      </c>
      <c r="K11" s="66"/>
      <c r="L11" s="66">
        <v>2.5000000000000001E-2</v>
      </c>
      <c r="M11" s="67">
        <v>2.5000000000000001E-2</v>
      </c>
      <c r="N11" s="67">
        <v>2.5000000000000001E-2</v>
      </c>
    </row>
    <row r="12" spans="2:14" ht="14.45" customHeight="1" x14ac:dyDescent="0.25">
      <c r="B12" s="55" t="s">
        <v>71</v>
      </c>
      <c r="C12" s="33" t="s">
        <v>72</v>
      </c>
      <c r="D12" s="69">
        <v>0</v>
      </c>
      <c r="E12" s="69">
        <v>0</v>
      </c>
      <c r="F12" s="69">
        <v>0</v>
      </c>
      <c r="G12" s="69">
        <v>0</v>
      </c>
      <c r="H12" s="19">
        <f>D12*K10*12+E12*L10*12+F12*M10*12+G12*N10*12</f>
        <v>0</v>
      </c>
      <c r="I12" s="86"/>
      <c r="J12" s="58"/>
      <c r="K12" s="58"/>
      <c r="L12" s="58"/>
      <c r="M12" s="58"/>
      <c r="N12" s="58"/>
    </row>
    <row r="13" spans="2:14" ht="14.45" customHeight="1" x14ac:dyDescent="0.25">
      <c r="B13" s="55" t="s">
        <v>66</v>
      </c>
      <c r="C13" s="33"/>
      <c r="D13" s="71">
        <v>0</v>
      </c>
      <c r="E13" s="71">
        <v>0</v>
      </c>
      <c r="F13" s="71">
        <v>0</v>
      </c>
      <c r="G13" s="71">
        <v>0</v>
      </c>
      <c r="H13" s="19"/>
      <c r="I13" s="86"/>
      <c r="J13" s="58"/>
      <c r="K13" s="58"/>
      <c r="L13" s="58"/>
      <c r="M13" s="58"/>
      <c r="N13" s="58"/>
    </row>
    <row r="14" spans="2:14" x14ac:dyDescent="0.25">
      <c r="B14" s="68"/>
      <c r="C14" s="50"/>
      <c r="D14" s="54"/>
      <c r="E14" s="54"/>
      <c r="F14" s="54"/>
      <c r="G14" s="54"/>
      <c r="I14" s="86"/>
    </row>
    <row r="15" spans="2:14" ht="45.6" customHeight="1" x14ac:dyDescent="0.25">
      <c r="B15" s="108" t="s">
        <v>73</v>
      </c>
      <c r="C15" s="109"/>
      <c r="D15" s="110"/>
      <c r="E15" s="110"/>
      <c r="F15" s="110"/>
      <c r="G15" s="111"/>
      <c r="H15" s="19">
        <f>SUM(H8,H12)</f>
        <v>0</v>
      </c>
      <c r="I15" s="86"/>
    </row>
    <row r="16" spans="2:14" x14ac:dyDescent="0.25">
      <c r="B16" s="68"/>
      <c r="C16" s="50"/>
      <c r="D16" s="54"/>
      <c r="E16" s="54"/>
      <c r="F16" s="54"/>
      <c r="G16" s="54"/>
    </row>
    <row r="17" spans="2:7" ht="75" customHeight="1" x14ac:dyDescent="0.25">
      <c r="B17" s="72" t="s">
        <v>74</v>
      </c>
      <c r="C17" s="112" t="s">
        <v>76</v>
      </c>
      <c r="D17" s="113"/>
      <c r="E17" s="50"/>
      <c r="F17" s="50"/>
      <c r="G17" s="50"/>
    </row>
    <row r="18" spans="2:7" x14ac:dyDescent="0.25">
      <c r="B18" s="73"/>
      <c r="C18" s="114"/>
      <c r="D18" s="115"/>
      <c r="E18" s="50"/>
      <c r="F18" s="50"/>
      <c r="G18" s="50"/>
    </row>
    <row r="19" spans="2:7" x14ac:dyDescent="0.25">
      <c r="B19" s="73"/>
      <c r="C19" s="114"/>
      <c r="D19" s="115"/>
      <c r="E19" s="50"/>
      <c r="F19" s="50"/>
      <c r="G19" s="50"/>
    </row>
    <row r="20" spans="2:7" x14ac:dyDescent="0.25">
      <c r="B20" s="73"/>
      <c r="C20" s="114"/>
      <c r="D20" s="115"/>
      <c r="E20" s="50"/>
      <c r="F20" s="50"/>
      <c r="G20" s="50"/>
    </row>
    <row r="21" spans="2:7" x14ac:dyDescent="0.25">
      <c r="B21" s="73"/>
      <c r="C21" s="114"/>
      <c r="D21" s="115"/>
      <c r="E21" s="50"/>
      <c r="F21" s="50"/>
      <c r="G21" s="50"/>
    </row>
    <row r="22" spans="2:7" x14ac:dyDescent="0.25">
      <c r="B22" s="73"/>
      <c r="C22" s="114"/>
      <c r="D22" s="115"/>
      <c r="E22" s="50"/>
      <c r="F22" s="50"/>
      <c r="G22" s="50"/>
    </row>
    <row r="23" spans="2:7" x14ac:dyDescent="0.25">
      <c r="B23" s="73"/>
      <c r="C23" s="114"/>
      <c r="D23" s="115"/>
      <c r="E23" s="50"/>
      <c r="F23" s="50"/>
      <c r="G23" s="50"/>
    </row>
    <row r="24" spans="2:7" x14ac:dyDescent="0.25">
      <c r="B24" s="73"/>
      <c r="C24" s="114"/>
      <c r="D24" s="115"/>
      <c r="E24" s="50"/>
      <c r="F24" s="50"/>
      <c r="G24" s="50"/>
    </row>
    <row r="25" spans="2:7" x14ac:dyDescent="0.25">
      <c r="B25" s="74"/>
      <c r="C25" s="116"/>
      <c r="D25" s="117"/>
      <c r="E25" s="50"/>
      <c r="F25" s="50"/>
      <c r="G25" s="50"/>
    </row>
    <row r="32" spans="2:7" x14ac:dyDescent="0.25">
      <c r="C32" s="1"/>
    </row>
  </sheetData>
  <sheetProtection algorithmName="SHA-512" hashValue="SljYhHkhnrfGKV+Y0KSANS4gRn4U6m14rXP5tntzTqBZfWx+rg8ZX5bX0N0sxtzB6fCf5MO1HxRx8gCy0bSb2w==" saltValue="x94sDBgYSm+J2iUe/xv+yw==" spinCount="100000" sheet="1" objects="1" scenarios="1"/>
  <mergeCells count="10">
    <mergeCell ref="I8:I15"/>
    <mergeCell ref="B15:G15"/>
    <mergeCell ref="C17:D25"/>
    <mergeCell ref="B5:D5"/>
    <mergeCell ref="B2:D2"/>
    <mergeCell ref="B4:D4"/>
    <mergeCell ref="B3:D3"/>
    <mergeCell ref="B7:C7"/>
    <mergeCell ref="B11:C11"/>
    <mergeCell ref="B17:B25"/>
  </mergeCells>
  <pageMargins left="0.70866141732283472" right="0.70866141732283472" top="0.74803149606299213" bottom="0.74803149606299213" header="0.31496062992125984" footer="0.31496062992125984"/>
  <pageSetup orientation="portrait" r:id="rId1"/>
  <headerFooter>
    <oddHeader>&amp;R&amp;"Calibri"&amp;10&amp;K000000Confidential&amp;1#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05B72AC4A09CDF4C84793DB8B53C6549" ma:contentTypeVersion="21" ma:contentTypeDescription="Create a new document." ma:contentTypeScope="" ma:versionID="c5d448029f44e46cbeac9747a98fd7f8">
  <xsd:schema xmlns:xsd="http://www.w3.org/2001/XMLSchema" xmlns:xs="http://www.w3.org/2001/XMLSchema" xmlns:p="http://schemas.microsoft.com/office/2006/metadata/properties" xmlns:ns2="a153af3a-88be-4167-abce-2fd366c974cc" xmlns:ns3="15ac8131-6f28-437f-bb89-657faef636c8" targetNamespace="http://schemas.microsoft.com/office/2006/metadata/properties" ma:root="true" ma:fieldsID="465a1c04929ca836ee754afe2a102e08" ns2:_="" ns3:_="">
    <xsd:import namespace="a153af3a-88be-4167-abce-2fd366c974cc"/>
    <xsd:import namespace="15ac8131-6f28-437f-bb89-657faef636c8"/>
    <xsd:element name="properties">
      <xsd:complexType>
        <xsd:sequence>
          <xsd:element name="documentManagement">
            <xsd:complexType>
              <xsd:all>
                <xsd:element ref="ns2:DocumentType" minOccurs="0"/>
                <xsd:element ref="ns2:Status" minOccurs="0"/>
                <xsd:element ref="ns2:MediaServiceMetadata" minOccurs="0"/>
                <xsd:element ref="ns2:MediaServiceFastMetadata" minOccurs="0"/>
                <xsd:element ref="ns3:_dlc_DocId" minOccurs="0"/>
                <xsd:element ref="ns3:_dlc_DocIdUrl" minOccurs="0"/>
                <xsd:element ref="ns3:_dlc_DocIdPersistId"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3af3a-88be-4167-abce-2fd366c974cc"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ma:readOnly="false">
      <xsd:simpleType>
        <xsd:restriction base="dms:Choice">
          <xsd:enumeration value="-"/>
        </xsd:restriction>
      </xsd:simpleType>
    </xsd:element>
    <xsd:element name="Status" ma:index="9" nillable="true" ma:displayName="Status" ma:format="Dropdown" ma:internalName="Status" ma:readOnly="false">
      <xsd:simpleType>
        <xsd:restriction base="dms:Choice">
          <xsd:enumeration value="Draft"/>
          <xsd:enumeration value="Ready for approval"/>
          <xsd:enumeration value="Approved / Released"/>
          <xsd:enumeration value="Outdate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c0feec-d12f-4e8a-a0f9-8c1043693aa7"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ign-off status" ma:internalName="Sign_x002d_off_x0020_status">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ac8131-6f28-437f-bb89-657faef636c8"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96aca09-1b87-4733-b184-4f62b479014a}" ma:internalName="TaxCatchAll" ma:showField="CatchAllData" ma:web="15ac8131-6f28-437f-bb89-657faef636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atus xmlns="a153af3a-88be-4167-abce-2fd366c974cc" xsi:nil="true"/>
    <DocumentType xmlns="a153af3a-88be-4167-abce-2fd366c974cc" xsi:nil="true"/>
    <_dlc_DocId xmlns="15ac8131-6f28-437f-bb89-657faef636c8">ESM1-244363895-38987</_dlc_DocId>
    <_dlc_DocIdUrl xmlns="15ac8131-6f28-437f-bb89-657faef636c8">
      <Url>https://esm.sharepoint.com/sites/BAU-CLP/_layouts/15/DocIdRedir.aspx?ID=ESM1-244363895-38987</Url>
      <Description>ESM1-244363895-38987</Description>
    </_dlc_DocIdUrl>
    <TaxCatchAll xmlns="15ac8131-6f28-437f-bb89-657faef636c8" xsi:nil="true"/>
    <_Flow_SignoffStatus xmlns="a153af3a-88be-4167-abce-2fd366c974cc" xsi:nil="true"/>
    <lcf76f155ced4ddcb4097134ff3c332f xmlns="a153af3a-88be-4167-abce-2fd366c974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8B70BC-0387-4EED-87BE-E42F4A7B48DC}">
  <ds:schemaRefs>
    <ds:schemaRef ds:uri="http://schemas.microsoft.com/sharepoint/events"/>
  </ds:schemaRefs>
</ds:datastoreItem>
</file>

<file path=customXml/itemProps2.xml><?xml version="1.0" encoding="utf-8"?>
<ds:datastoreItem xmlns:ds="http://schemas.openxmlformats.org/officeDocument/2006/customXml" ds:itemID="{68632042-EB8B-4375-AA5A-9C1A2781FF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3af3a-88be-4167-abce-2fd366c974cc"/>
    <ds:schemaRef ds:uri="15ac8131-6f28-437f-bb89-657faef63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054231-22CE-4CEE-B807-0BCE2ABFDAA7}">
  <ds:schemaRefs>
    <ds:schemaRef ds:uri="http://schemas.microsoft.com/sharepoint/v3/contenttype/forms"/>
  </ds:schemaRefs>
</ds:datastoreItem>
</file>

<file path=customXml/itemProps4.xml><?xml version="1.0" encoding="utf-8"?>
<ds:datastoreItem xmlns:ds="http://schemas.openxmlformats.org/officeDocument/2006/customXml" ds:itemID="{4B931DDC-5684-46B4-9D49-0318C2F9B158}">
  <ds:schemaRefs>
    <ds:schemaRef ds:uri="http://schemas.microsoft.com/office/2006/metadata/properties"/>
    <ds:schemaRef ds:uri="http://schemas.microsoft.com/office/infopath/2007/PartnerControls"/>
    <ds:schemaRef ds:uri="a153af3a-88be-4167-abce-2fd366c974cc"/>
    <ds:schemaRef ds:uri="15ac8131-6f28-437f-bb89-657faef636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LOT1</vt:lpstr>
      <vt:lpstr>LOT2</vt:lpstr>
      <vt:lpstr>'LOT1'!_ftn1</vt:lpstr>
      <vt:lpstr>'LOT1'!Print_Area</vt:lpstr>
      <vt:lpstr>'LOT2'!Print_Area</vt:lpstr>
    </vt:vector>
  </TitlesOfParts>
  <Manager/>
  <Company>European Stability Mechanism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Achim Krings</dc:creator>
  <cp:keywords/>
  <dc:description/>
  <cp:lastModifiedBy>Ampeglio Amore</cp:lastModifiedBy>
  <cp:revision/>
  <cp:lastPrinted>2026-09-11T09:21:22Z</cp:lastPrinted>
  <dcterms:created xsi:type="dcterms:W3CDTF">2022-02-03T07:25:31Z</dcterms:created>
  <dcterms:modified xsi:type="dcterms:W3CDTF">2026-09-15T06:42:42Z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0x01010005B72AC4A09CDF4C84793DB8B53C6549</vt:lpwstr>
  </property>
  <property fmtid="{D5CDD505-2E9C-101B-9397-08002B2CF9AE}" pid="3" name="MSIP_Label_1784f656-da73-4262-80ea-3c37438ce0e2_Enabled">
    <vt:lpwstr>true</vt:lpwstr>
  </property>
  <property fmtid="{D5CDD505-2E9C-101B-9397-08002B2CF9AE}" pid="4" name="MSIP_Label_1784f656-da73-4262-80ea-3c37438ce0e2_SetDate">
    <vt:lpwstr>2022-02-16T14:33:17Z</vt:lpwstr>
  </property>
  <property fmtid="{D5CDD505-2E9C-101B-9397-08002B2CF9AE}" pid="5" name="MSIP_Label_1784f656-da73-4262-80ea-3c37438ce0e2_Method">
    <vt:lpwstr>Privileged</vt:lpwstr>
  </property>
  <property fmtid="{D5CDD505-2E9C-101B-9397-08002B2CF9AE}" pid="6" name="MSIP_Label_1784f656-da73-4262-80ea-3c37438ce0e2_Name">
    <vt:lpwstr>Confidential -All Users</vt:lpwstr>
  </property>
  <property fmtid="{D5CDD505-2E9C-101B-9397-08002B2CF9AE}" pid="7" name="MSIP_Label_1784f656-da73-4262-80ea-3c37438ce0e2_SiteId">
    <vt:lpwstr>98e29ecf-22bf-49bc-85a7-51537b56ef79</vt:lpwstr>
  </property>
  <property fmtid="{D5CDD505-2E9C-101B-9397-08002B2CF9AE}" pid="8" name="MSIP_Label_1784f656-da73-4262-80ea-3c37438ce0e2_ActionId">
    <vt:lpwstr>1f3c2429-4c95-41cc-b61c-8a48acabd01c</vt:lpwstr>
  </property>
  <property fmtid="{D5CDD505-2E9C-101B-9397-08002B2CF9AE}" pid="9" name="MSIP_Label_1784f656-da73-4262-80ea-3c37438ce0e2_ContentBits">
    <vt:lpwstr>1</vt:lpwstr>
  </property>
  <property fmtid="{D5CDD505-2E9C-101B-9397-08002B2CF9AE}" pid="10" name="MSIP_Label_1764a71f-7e5e-4aeb-ba26-1fccf4925c1d_SetDate">
    <vt:lpwstr>2022-02-15T14:19:41Z</vt:lpwstr>
  </property>
  <property fmtid="{D5CDD505-2E9C-101B-9397-08002B2CF9AE}" pid="11" name="MSIP_Label_1764a71f-7e5e-4aeb-ba26-1fccf4925c1d_Name">
    <vt:lpwstr>Internal</vt:lpwstr>
  </property>
  <property fmtid="{D5CDD505-2E9C-101B-9397-08002B2CF9AE}" pid="12" name="MSIP_Label_1764a71f-7e5e-4aeb-ba26-1fccf4925c1d_ActionId">
    <vt:lpwstr>d9502fc9-e4c9-4ffb-a5b7-ca696e1c2fce</vt:lpwstr>
  </property>
  <property fmtid="{D5CDD505-2E9C-101B-9397-08002B2CF9AE}" pid="13" name="MSIP_Label_1764a71f-7e5e-4aeb-ba26-1fccf4925c1d_Enabled">
    <vt:lpwstr>true</vt:lpwstr>
  </property>
  <property fmtid="{D5CDD505-2E9C-101B-9397-08002B2CF9AE}" pid="14" name="MSIP_Label_1764a71f-7e5e-4aeb-ba26-1fccf4925c1d_ContentBits">
    <vt:lpwstr>1</vt:lpwstr>
  </property>
  <property fmtid="{D5CDD505-2E9C-101B-9397-08002B2CF9AE}" pid="15" name="MSIP_Label_1764a71f-7e5e-4aeb-ba26-1fccf4925c1d_Method">
    <vt:lpwstr>Standard</vt:lpwstr>
  </property>
  <property fmtid="{D5CDD505-2E9C-101B-9397-08002B2CF9AE}" pid="16" name="MSIP_Label_1764a71f-7e5e-4aeb-ba26-1fccf4925c1d_SiteId">
    <vt:lpwstr>98e29ecf-22bf-49bc-85a7-51537b56ef79</vt:lpwstr>
  </property>
  <property fmtid="{D5CDD505-2E9C-101B-9397-08002B2CF9AE}" pid="17" name="_dlc_DocIdItemGuid">
    <vt:lpwstr>d8ded9f4-734c-47c5-8d88-cd6480ba36e9</vt:lpwstr>
  </property>
  <property fmtid="{D5CDD505-2E9C-101B-9397-08002B2CF9AE}" pid="18" name="MediaServiceImageTags">
    <vt:lpwstr/>
  </property>
</Properties>
</file>