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esm.sharepoint.com/sites/BAU-CLP/ProcurementProcedures/HR Division/Long-term lease of new vehicles/1. Sourcing Folder/2. Sourcing/"/>
    </mc:Choice>
  </mc:AlternateContent>
  <xr:revisionPtr revIDLastSave="478" documentId="8_{2DEBC645-316B-4A92-B464-ECBFE40C8DEB}" xr6:coauthVersionLast="47" xr6:coauthVersionMax="47" xr10:uidLastSave="{E6AD1CA7-D660-4B36-80AA-1B0DFB7EC112}"/>
  <bookViews>
    <workbookView xWindow="1125" yWindow="1125" windowWidth="28755" windowHeight="13425" tabRatio="529" xr2:uid="{00000000-000D-0000-FFFF-FFFF00000000}"/>
  </bookViews>
  <sheets>
    <sheet name="Fees evaluation_implementation" sheetId="2" r:id="rId1"/>
    <sheet name="Rate card" sheetId="3" r:id="rId2"/>
  </sheets>
  <definedNames>
    <definedName name="_Int_nwLjO3Gr" localSheetId="0">'Fees evaluation_implementation'!$B$38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2" l="1"/>
  <c r="E32" i="2"/>
  <c r="E33" i="2"/>
  <c r="E28" i="2"/>
  <c r="E29" i="2"/>
  <c r="E30" i="2"/>
  <c r="E31" i="2"/>
  <c r="O22" i="2"/>
  <c r="H22" i="2"/>
  <c r="E22" i="2"/>
  <c r="G27" i="2"/>
  <c r="F22" i="2"/>
  <c r="G28" i="2"/>
  <c r="G33" i="2"/>
  <c r="G32" i="2"/>
  <c r="G31" i="2"/>
  <c r="G30" i="2"/>
  <c r="G29" i="2"/>
  <c r="H28" i="2" l="1"/>
  <c r="H27" i="2"/>
  <c r="H32" i="2"/>
  <c r="H31" i="2"/>
  <c r="H30" i="2"/>
  <c r="H29" i="2"/>
  <c r="H33" i="2"/>
  <c r="M22" i="2"/>
  <c r="N22" i="2"/>
  <c r="G22" i="2"/>
  <c r="H34" i="2" l="1"/>
  <c r="L22" i="2"/>
  <c r="E23" i="2" s="1"/>
  <c r="H39" i="2" l="1"/>
</calcChain>
</file>

<file path=xl/sharedStrings.xml><?xml version="1.0" encoding="utf-8"?>
<sst xmlns="http://schemas.openxmlformats.org/spreadsheetml/2006/main" count="111" uniqueCount="57">
  <si>
    <t>COMMERCIAL RESPONSE TEMPLATE RfP Ref. No. HR/12/CL/AA/22</t>
  </si>
  <si>
    <t>NAME OF THE CANDIDATE:
DATE: 
SIGNATURE:</t>
  </si>
  <si>
    <t>36 months &amp; 90,000km combination</t>
  </si>
  <si>
    <t>36 months &amp; 120,000km combination</t>
  </si>
  <si>
    <t>Item 1</t>
  </si>
  <si>
    <t>Item 2</t>
  </si>
  <si>
    <t>Item 3</t>
  </si>
  <si>
    <t>Item 4</t>
  </si>
  <si>
    <t>Item 5</t>
  </si>
  <si>
    <t>Item 6</t>
  </si>
  <si>
    <t>Item 7</t>
  </si>
  <si>
    <t>Item 8</t>
  </si>
  <si>
    <t>Brand</t>
  </si>
  <si>
    <t>Model</t>
  </si>
  <si>
    <t>Purchase Price (€), excl . VAT</t>
  </si>
  <si>
    <t xml:space="preserve">Administration fee for re-assignment of car to another ESM user </t>
  </si>
  <si>
    <t>Contract term</t>
  </si>
  <si>
    <t>Maximum mileage</t>
  </si>
  <si>
    <t>Comments</t>
  </si>
  <si>
    <t xml:space="preserve">Mercedes Benz </t>
  </si>
  <si>
    <t>S 580e 4MATIC Limousine long</t>
  </si>
  <si>
    <t>36 months</t>
  </si>
  <si>
    <t>90,000 km</t>
  </si>
  <si>
    <t>120,000 km</t>
  </si>
  <si>
    <t>Q8 Sportback e-tron</t>
  </si>
  <si>
    <t>Mercedes Benz</t>
  </si>
  <si>
    <t>GLC 300e 4MATIC</t>
  </si>
  <si>
    <t>Polestar</t>
  </si>
  <si>
    <t>Polestar 3</t>
  </si>
  <si>
    <t>Audi</t>
  </si>
  <si>
    <t>Q5 Sportback S line 55 TFSIe Quattro</t>
  </si>
  <si>
    <t>Volvo</t>
  </si>
  <si>
    <t>XC90 Recharge</t>
  </si>
  <si>
    <t>180,000 km</t>
  </si>
  <si>
    <t>N/a</t>
  </si>
  <si>
    <t>Average cost across per item</t>
  </si>
  <si>
    <t>[(Average cost of items 1 + item 2 + item 3 + item 4) + (Average cost of items 5 + item 6 + item 7 + item 8)] / 2</t>
  </si>
  <si>
    <t>Excess mileage,
Price/km</t>
  </si>
  <si>
    <t>Estimate for 5000 km</t>
  </si>
  <si>
    <t>Under mileage,
Price/km</t>
  </si>
  <si>
    <t>Total</t>
  </si>
  <si>
    <t xml:space="preserve">
HR/12/CL/AA/22
Long-term lease of new vehicles   </t>
  </si>
  <si>
    <t xml:space="preserve">Please list the optional fees/rates as required below. You can list additional elements/fees.  
Note that these elements will not be taken into account during the evaluation of the Commercial Responses but will be included in the Framework Agreement should the Candidate be successful.
Please detail in the comments the components included in the price.
</t>
  </si>
  <si>
    <t>Elements</t>
  </si>
  <si>
    <t>Price</t>
  </si>
  <si>
    <t>Additional options pack</t>
  </si>
  <si>
    <t>[list additional elements/fees]</t>
  </si>
  <si>
    <t>Fee for Cancellation/postponement of the individual lease contract</t>
  </si>
  <si>
    <t>Candidate’s price that will be used for the Financial Evaluation ( E23+H39)</t>
  </si>
  <si>
    <t xml:space="preserve">Average cost for mileage excess multiplied by 5.000 km minus the cost of under mileage underutilisation multiplied by 5.000 km. </t>
  </si>
  <si>
    <t xml:space="preserve"> ==&gt; Scroll right and down to view the full document</t>
  </si>
  <si>
    <t>Monthly lease fee containing all elements listed in the RfP including a  mutli-risk insurance for Europe.</t>
  </si>
  <si>
    <t>Daily fee for a Replacement car  of the same category charged to ESM.</t>
  </si>
  <si>
    <r>
      <t xml:space="preserve"> </t>
    </r>
    <r>
      <rPr>
        <sz val="10"/>
        <rFont val="Calibri"/>
        <family val="2"/>
        <scheme val="minor"/>
      </rPr>
      <t>(Average monthly lease fee across all brands/models including the 2 combinations (duration/max. mileage)) + (mileage excess price*5.000 km - cost of under mileage underutilisation *5.000 km)</t>
    </r>
    <r>
      <rPr>
        <sz val="10"/>
        <color rgb="FFFF0000"/>
        <rFont val="Calibri"/>
        <family val="2"/>
        <scheme val="minor"/>
      </rPr>
      <t xml:space="preserve"> </t>
    </r>
  </si>
  <si>
    <t>Version longue 1.4 eHybrid 160 kW / 218 ch DSG6</t>
  </si>
  <si>
    <t>Volkswagen Multivan</t>
  </si>
  <si>
    <t xml:space="preserve">Fill out the cells in yellow with prices in EURO excluding VAT taking into consideration the Cars Configuration ( Annex 5 of the RfP). In case you don't want to quote a specific item please insert "0".
Refer to the RFP section 3.3.  'Award criteria and evaluation'.
Please note any comments/information about the calculation of the monthly lease fees.
Verify the formulas before sending your commercial response back and ensure the totals (cells in yellow) are accurate.
The amounts in the green cells will be used for the calculation of the Candidate's price.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</si>
</sst>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5" formatCode="#,##0.00\ [$€-46E]"/>
    <numFmt numFmtId="166" formatCode="[$€-1809]#,##0.00"/>
    <numFmt numFmtId="167" formatCode="[$€-83C]#,##0.00"/>
    <numFmt numFmtId="168" formatCode="[$€-1809]#,##0.00000"/>
  </numFmts>
  <fonts count="9" x14ac:knownFonts="1">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b/>
      <sz val="10"/>
      <color rgb="FFFF0000"/>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mediumGray">
        <bgColor theme="0"/>
      </patternFill>
    </fill>
    <fill>
      <patternFill patternType="solid">
        <fgColor theme="1"/>
        <bgColor indexed="64"/>
      </patternFill>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75">
    <xf numFmtId="0" fontId="0" fillId="0" borderId="0" xfId="0"/>
    <xf numFmtId="0" fontId="4" fillId="0" borderId="0" xfId="0" applyFont="1" applyAlignment="1">
      <alignment horizontal="center" vertical="center" wrapText="1"/>
    </xf>
    <xf numFmtId="0" fontId="3" fillId="0" borderId="0" xfId="0" applyFont="1"/>
    <xf numFmtId="0" fontId="4"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0" fontId="3" fillId="8" borderId="19" xfId="0" applyFont="1" applyFill="1" applyBorder="1" applyAlignment="1">
      <alignment horizontal="center"/>
    </xf>
    <xf numFmtId="0" fontId="4" fillId="0" borderId="1" xfId="0" applyFont="1" applyBorder="1" applyAlignment="1">
      <alignment wrapText="1"/>
    </xf>
    <xf numFmtId="164" fontId="5" fillId="7" borderId="1" xfId="0" applyNumberFormat="1" applyFont="1" applyFill="1" applyBorder="1" applyAlignment="1">
      <alignment horizontal="center"/>
    </xf>
    <xf numFmtId="0" fontId="3" fillId="8" borderId="17" xfId="0" applyFont="1" applyFill="1" applyBorder="1" applyAlignment="1">
      <alignment horizontal="center"/>
    </xf>
    <xf numFmtId="0" fontId="3" fillId="0" borderId="1" xfId="0" applyFont="1" applyBorder="1"/>
    <xf numFmtId="167" fontId="4" fillId="6" borderId="20" xfId="0" applyNumberFormat="1" applyFont="1" applyFill="1" applyBorder="1"/>
    <xf numFmtId="167" fontId="4" fillId="4" borderId="0" xfId="0" applyNumberFormat="1" applyFont="1" applyFill="1"/>
    <xf numFmtId="165" fontId="7" fillId="4" borderId="0" xfId="0" applyNumberFormat="1" applyFont="1" applyFill="1"/>
    <xf numFmtId="0" fontId="8" fillId="0" borderId="0" xfId="0" applyFont="1"/>
    <xf numFmtId="0" fontId="3" fillId="0" borderId="11" xfId="0" applyFont="1" applyBorder="1"/>
    <xf numFmtId="0" fontId="4" fillId="2" borderId="13" xfId="0" applyFont="1" applyFill="1" applyBorder="1"/>
    <xf numFmtId="166" fontId="3" fillId="5" borderId="1" xfId="0" applyNumberFormat="1" applyFont="1" applyFill="1" applyBorder="1"/>
    <xf numFmtId="0" fontId="3" fillId="5" borderId="1" xfId="0" applyFont="1" applyFill="1" applyBorder="1"/>
    <xf numFmtId="167" fontId="4" fillId="6" borderId="1" xfId="0" applyNumberFormat="1" applyFont="1" applyFill="1" applyBorder="1" applyAlignment="1">
      <alignment vertical="center"/>
    </xf>
    <xf numFmtId="0" fontId="3" fillId="0" borderId="1" xfId="0" applyFont="1" applyBorder="1" applyAlignment="1">
      <alignment vertical="center"/>
    </xf>
    <xf numFmtId="0" fontId="3" fillId="0" borderId="1"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center"/>
    </xf>
    <xf numFmtId="0" fontId="4" fillId="0" borderId="1" xfId="0" applyFont="1" applyBorder="1" applyAlignment="1">
      <alignment wrapText="1"/>
    </xf>
    <xf numFmtId="0" fontId="3" fillId="0" borderId="1" xfId="0" applyFont="1" applyBorder="1" applyAlignment="1">
      <alignment wrapText="1"/>
    </xf>
    <xf numFmtId="0" fontId="4" fillId="0" borderId="5"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4" fillId="0" borderId="14" xfId="0" applyFont="1" applyBorder="1" applyAlignment="1">
      <alignment horizontal="center" wrapText="1"/>
    </xf>
    <xf numFmtId="0" fontId="3" fillId="0" borderId="15" xfId="0" applyFont="1" applyBorder="1" applyAlignment="1">
      <alignment horizontal="center"/>
    </xf>
    <xf numFmtId="0" fontId="3" fillId="0" borderId="16" xfId="0" applyFont="1" applyBorder="1" applyAlignment="1">
      <alignment horizontal="center"/>
    </xf>
    <xf numFmtId="0" fontId="3" fillId="0" borderId="14" xfId="0" applyFont="1" applyBorder="1" applyAlignment="1">
      <alignment wrapText="1"/>
    </xf>
    <xf numFmtId="0" fontId="3" fillId="0" borderId="15" xfId="0" applyFont="1" applyBorder="1" applyAlignment="1"/>
    <xf numFmtId="0" fontId="3" fillId="0" borderId="16" xfId="0" applyFont="1" applyBorder="1" applyAlignment="1"/>
    <xf numFmtId="0" fontId="1" fillId="4" borderId="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4" borderId="0" xfId="0" applyFont="1" applyFill="1" applyAlignment="1" applyProtection="1">
      <alignment horizontal="center" vertical="center"/>
    </xf>
    <xf numFmtId="0" fontId="0" fillId="0" borderId="0" xfId="0" applyProtection="1"/>
    <xf numFmtId="0" fontId="1" fillId="4" borderId="5" xfId="0" applyFont="1" applyFill="1" applyBorder="1" applyAlignment="1" applyProtection="1">
      <alignment horizontal="center" vertical="center"/>
    </xf>
    <xf numFmtId="0" fontId="1" fillId="4" borderId="6" xfId="0" applyFont="1" applyFill="1" applyBorder="1" applyAlignment="1" applyProtection="1">
      <alignment horizontal="center" vertical="center"/>
    </xf>
    <xf numFmtId="0" fontId="1" fillId="4" borderId="7" xfId="0" applyFont="1" applyFill="1" applyBorder="1" applyAlignment="1" applyProtection="1">
      <alignment horizontal="center" vertical="center"/>
    </xf>
    <xf numFmtId="0" fontId="4" fillId="4" borderId="2" xfId="0" applyFont="1" applyFill="1" applyBorder="1" applyAlignment="1" applyProtection="1">
      <alignment horizontal="left" wrapText="1"/>
    </xf>
    <xf numFmtId="0" fontId="4" fillId="4" borderId="3" xfId="0" applyFont="1" applyFill="1" applyBorder="1" applyAlignment="1" applyProtection="1">
      <alignment horizontal="left" wrapText="1"/>
    </xf>
    <xf numFmtId="0" fontId="3" fillId="4" borderId="4" xfId="0" applyFont="1" applyFill="1" applyBorder="1" applyAlignment="1" applyProtection="1"/>
    <xf numFmtId="0" fontId="3" fillId="4" borderId="8" xfId="0" applyFont="1" applyFill="1" applyBorder="1" applyAlignment="1" applyProtection="1">
      <alignment horizontal="left" vertical="center" wrapText="1"/>
    </xf>
    <xf numFmtId="0" fontId="3" fillId="4" borderId="9" xfId="0" applyFont="1" applyFill="1" applyBorder="1" applyAlignment="1" applyProtection="1">
      <alignment horizontal="left" vertical="center" wrapText="1"/>
    </xf>
    <xf numFmtId="0" fontId="3" fillId="4" borderId="10" xfId="0" applyFont="1" applyFill="1" applyBorder="1" applyAlignment="1" applyProtection="1">
      <alignment horizontal="left" vertical="center" wrapText="1"/>
    </xf>
    <xf numFmtId="0" fontId="0" fillId="4" borderId="0" xfId="0" applyFill="1" applyAlignment="1" applyProtection="1">
      <alignment horizontal="left" vertical="center" wrapText="1"/>
    </xf>
    <xf numFmtId="0" fontId="3" fillId="4" borderId="11" xfId="0" applyFont="1" applyFill="1" applyBorder="1" applyAlignment="1" applyProtection="1">
      <alignment horizontal="left" vertical="center" wrapText="1"/>
    </xf>
    <xf numFmtId="0" fontId="3" fillId="4" borderId="0" xfId="0" applyFont="1" applyFill="1" applyAlignment="1" applyProtection="1">
      <alignment horizontal="left" vertical="center" wrapText="1"/>
    </xf>
    <xf numFmtId="0" fontId="3" fillId="4" borderId="12" xfId="0" applyFont="1" applyFill="1" applyBorder="1" applyAlignment="1" applyProtection="1">
      <alignment horizontal="left" vertical="center" wrapText="1"/>
    </xf>
    <xf numFmtId="0" fontId="3" fillId="4" borderId="5" xfId="0" applyFont="1" applyFill="1" applyBorder="1" applyAlignment="1" applyProtection="1">
      <alignment horizontal="left" vertical="center" wrapText="1"/>
    </xf>
    <xf numFmtId="0" fontId="3" fillId="4" borderId="6" xfId="0" applyFont="1" applyFill="1" applyBorder="1" applyAlignment="1" applyProtection="1">
      <alignment horizontal="left" vertical="center" wrapText="1"/>
    </xf>
    <xf numFmtId="0" fontId="3" fillId="4" borderId="7" xfId="0" applyFont="1" applyFill="1" applyBorder="1" applyAlignment="1" applyProtection="1">
      <alignment horizontal="left" vertical="center" wrapText="1"/>
    </xf>
    <xf numFmtId="0" fontId="1" fillId="0" borderId="0" xfId="0" applyFont="1" applyProtection="1"/>
    <xf numFmtId="0" fontId="2" fillId="0" borderId="0" xfId="0" applyFont="1" applyProtection="1"/>
    <xf numFmtId="0" fontId="4" fillId="0" borderId="0" xfId="0" applyFont="1" applyProtection="1"/>
    <xf numFmtId="0" fontId="3" fillId="0" borderId="0" xfId="0" applyFont="1" applyProtection="1"/>
    <xf numFmtId="0" fontId="4" fillId="0" borderId="1" xfId="0" applyFont="1" applyBorder="1" applyAlignment="1" applyProtection="1">
      <alignment horizontal="center"/>
    </xf>
    <xf numFmtId="0" fontId="4" fillId="0" borderId="1" xfId="0" applyFont="1" applyBorder="1" applyAlignment="1" applyProtection="1">
      <alignment horizontal="center"/>
    </xf>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vertical="center" wrapText="1"/>
    </xf>
    <xf numFmtId="0" fontId="4" fillId="8" borderId="18" xfId="0"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xf>
    <xf numFmtId="0" fontId="4" fillId="9" borderId="1" xfId="0" applyFont="1" applyFill="1" applyBorder="1" applyAlignment="1" applyProtection="1">
      <alignment horizontal="left" vertical="center" wrapText="1"/>
    </xf>
    <xf numFmtId="0" fontId="3" fillId="9" borderId="1" xfId="0" applyFont="1" applyFill="1" applyBorder="1" applyAlignment="1" applyProtection="1">
      <alignment horizontal="left" vertical="center" wrapText="1"/>
    </xf>
    <xf numFmtId="164" fontId="5" fillId="3" borderId="1" xfId="0" applyNumberFormat="1" applyFont="1" applyFill="1" applyBorder="1" applyAlignment="1" applyProtection="1">
      <alignment horizontal="center"/>
      <protection locked="0"/>
    </xf>
    <xf numFmtId="0" fontId="3" fillId="3" borderId="1" xfId="0" applyFont="1" applyFill="1" applyBorder="1" applyProtection="1">
      <protection locked="0"/>
    </xf>
    <xf numFmtId="168" fontId="5" fillId="3" borderId="1" xfId="0" applyNumberFormat="1" applyFont="1" applyFill="1" applyBorder="1" applyAlignment="1" applyProtection="1">
      <alignment horizontal="center"/>
      <protection locked="0"/>
    </xf>
    <xf numFmtId="4" fontId="6" fillId="3" borderId="1" xfId="0" applyNumberFormat="1" applyFont="1" applyFill="1" applyBorder="1" applyAlignment="1" applyProtection="1">
      <alignment horizontal="center"/>
      <protection locked="0"/>
    </xf>
    <xf numFmtId="4" fontId="6" fillId="3" borderId="1" xfId="0" applyNumberFormat="1" applyFont="1" applyFill="1" applyBorder="1" applyAlignment="1">
      <alignment horizontal="center"/>
    </xf>
    <xf numFmtId="2" fontId="4" fillId="6" borderId="1" xfId="0" applyNumberFormat="1" applyFont="1" applyFill="1" applyBorder="1" applyAlignment="1">
      <alignment horizontal="center"/>
    </xf>
    <xf numFmtId="2" fontId="3" fillId="0" borderId="1" xfId="0" applyNumberFormat="1" applyFont="1" applyBorder="1" applyAlignment="1">
      <alignment horizontal="center"/>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42"/>
  <sheetViews>
    <sheetView showGridLines="0" tabSelected="1" topLeftCell="A16" zoomScaleNormal="100" workbookViewId="0">
      <selection activeCell="M9" sqref="M9"/>
    </sheetView>
  </sheetViews>
  <sheetFormatPr defaultRowHeight="15" x14ac:dyDescent="0.25"/>
  <cols>
    <col min="1" max="1" width="3.5703125" customWidth="1"/>
    <col min="2" max="2" width="15.28515625" customWidth="1"/>
    <col min="3" max="3" width="30.42578125" customWidth="1"/>
    <col min="4" max="4" width="16.42578125" customWidth="1"/>
    <col min="5" max="5" width="18.7109375" customWidth="1"/>
    <col min="6" max="6" width="15" customWidth="1"/>
    <col min="7" max="7" width="16.7109375" customWidth="1"/>
    <col min="8" max="8" width="15.5703125" customWidth="1"/>
    <col min="9" max="9" width="10.7109375" customWidth="1"/>
    <col min="10" max="10" width="11.42578125" customWidth="1"/>
    <col min="11" max="11" width="3.5703125" customWidth="1"/>
    <col min="12" max="12" width="17.28515625" customWidth="1"/>
    <col min="13" max="13" width="13.7109375" customWidth="1"/>
    <col min="14" max="14" width="14.7109375" customWidth="1"/>
    <col min="15" max="15" width="19.7109375" customWidth="1"/>
    <col min="16" max="16" width="13.7109375" customWidth="1"/>
    <col min="17" max="17" width="10.7109375" customWidth="1"/>
    <col min="18" max="18" width="32.5703125" customWidth="1"/>
  </cols>
  <sheetData>
    <row r="1" spans="2:18" x14ac:dyDescent="0.25">
      <c r="B1" s="35" t="s">
        <v>0</v>
      </c>
      <c r="C1" s="36"/>
      <c r="D1" s="36"/>
      <c r="E1" s="37"/>
      <c r="F1" s="38"/>
      <c r="G1" s="38"/>
      <c r="H1" s="38"/>
      <c r="I1" s="39"/>
      <c r="J1" s="39"/>
      <c r="K1" s="39"/>
      <c r="L1" s="39"/>
      <c r="M1" s="39"/>
      <c r="N1" s="39"/>
      <c r="O1" s="39"/>
      <c r="P1" s="39"/>
      <c r="Q1" s="39"/>
      <c r="R1" s="39"/>
    </row>
    <row r="2" spans="2:18" ht="15.75" thickBot="1" x14ac:dyDescent="0.3">
      <c r="B2" s="40"/>
      <c r="C2" s="41"/>
      <c r="D2" s="41"/>
      <c r="E2" s="42"/>
      <c r="F2" s="38"/>
      <c r="G2" s="38"/>
      <c r="H2" s="38"/>
      <c r="I2" s="39"/>
      <c r="J2" s="39"/>
      <c r="K2" s="39"/>
      <c r="L2" s="39"/>
      <c r="M2" s="39"/>
      <c r="N2" s="39"/>
      <c r="O2" s="39"/>
      <c r="P2" s="39"/>
      <c r="Q2" s="39"/>
      <c r="R2" s="39"/>
    </row>
    <row r="3" spans="2:18" ht="49.5" customHeight="1" x14ac:dyDescent="0.25">
      <c r="B3" s="43" t="s">
        <v>1</v>
      </c>
      <c r="C3" s="44"/>
      <c r="D3" s="44"/>
      <c r="E3" s="45"/>
      <c r="F3" s="39"/>
      <c r="G3" s="39"/>
      <c r="H3" s="39"/>
      <c r="I3" s="39"/>
      <c r="J3" s="39"/>
      <c r="K3" s="39"/>
      <c r="L3" s="39"/>
      <c r="M3" s="39"/>
      <c r="N3" s="39"/>
      <c r="O3" s="39"/>
      <c r="P3" s="39"/>
      <c r="Q3" s="39"/>
      <c r="R3" s="39"/>
    </row>
    <row r="4" spans="2:18" x14ac:dyDescent="0.25">
      <c r="B4" s="46" t="s">
        <v>56</v>
      </c>
      <c r="C4" s="47"/>
      <c r="D4" s="47"/>
      <c r="E4" s="48"/>
      <c r="F4" s="49"/>
      <c r="G4" s="49"/>
      <c r="H4" s="49"/>
      <c r="I4" s="39"/>
      <c r="J4" s="39"/>
      <c r="K4" s="39"/>
      <c r="L4" s="39"/>
      <c r="M4" s="39"/>
      <c r="N4" s="39"/>
      <c r="O4" s="39"/>
      <c r="P4" s="39"/>
      <c r="Q4" s="39"/>
      <c r="R4" s="39"/>
    </row>
    <row r="5" spans="2:18" x14ac:dyDescent="0.25">
      <c r="B5" s="50"/>
      <c r="C5" s="51"/>
      <c r="D5" s="51"/>
      <c r="E5" s="52"/>
      <c r="F5" s="49"/>
      <c r="G5" s="49"/>
      <c r="H5" s="49"/>
      <c r="I5" s="39"/>
      <c r="J5" s="39"/>
      <c r="K5" s="39"/>
      <c r="L5" s="39"/>
      <c r="M5" s="39"/>
      <c r="N5" s="39"/>
      <c r="O5" s="39"/>
      <c r="P5" s="39"/>
      <c r="Q5" s="39"/>
      <c r="R5" s="39"/>
    </row>
    <row r="6" spans="2:18" x14ac:dyDescent="0.25">
      <c r="B6" s="50"/>
      <c r="C6" s="51"/>
      <c r="D6" s="51"/>
      <c r="E6" s="52"/>
      <c r="F6" s="49"/>
      <c r="G6" s="49"/>
      <c r="H6" s="49"/>
      <c r="I6" s="39"/>
      <c r="J6" s="39"/>
      <c r="K6" s="39"/>
      <c r="L6" s="39"/>
      <c r="M6" s="39"/>
      <c r="N6" s="39"/>
      <c r="O6" s="39"/>
      <c r="P6" s="39"/>
      <c r="Q6" s="39"/>
      <c r="R6" s="39"/>
    </row>
    <row r="7" spans="2:18" x14ac:dyDescent="0.25">
      <c r="B7" s="50"/>
      <c r="C7" s="51"/>
      <c r="D7" s="51"/>
      <c r="E7" s="52"/>
      <c r="F7" s="49"/>
      <c r="G7" s="49"/>
      <c r="H7" s="49"/>
      <c r="I7" s="39"/>
      <c r="J7" s="39"/>
      <c r="K7" s="39"/>
      <c r="L7" s="39"/>
      <c r="M7" s="39"/>
      <c r="N7" s="39"/>
      <c r="O7" s="39"/>
      <c r="P7" s="39"/>
      <c r="Q7" s="39"/>
      <c r="R7" s="39"/>
    </row>
    <row r="8" spans="2:18" x14ac:dyDescent="0.25">
      <c r="B8" s="50"/>
      <c r="C8" s="51"/>
      <c r="D8" s="51"/>
      <c r="E8" s="52"/>
      <c r="F8" s="49"/>
      <c r="G8" s="49"/>
      <c r="H8" s="49"/>
      <c r="I8" s="39"/>
      <c r="J8" s="39"/>
      <c r="K8" s="39"/>
      <c r="L8" s="39"/>
      <c r="M8" s="39"/>
      <c r="N8" s="39"/>
      <c r="O8" s="39"/>
      <c r="P8" s="39"/>
      <c r="Q8" s="39"/>
      <c r="R8" s="39"/>
    </row>
    <row r="9" spans="2:18" ht="93.75" customHeight="1" thickBot="1" x14ac:dyDescent="0.3">
      <c r="B9" s="53"/>
      <c r="C9" s="54"/>
      <c r="D9" s="54"/>
      <c r="E9" s="55"/>
      <c r="F9" s="49"/>
      <c r="G9" s="56" t="s">
        <v>50</v>
      </c>
      <c r="H9" s="49"/>
      <c r="I9" s="39"/>
      <c r="J9" s="39"/>
      <c r="K9" s="39"/>
      <c r="L9" s="39"/>
      <c r="M9" s="39"/>
      <c r="N9" s="39"/>
      <c r="O9" s="39"/>
      <c r="P9" s="39"/>
      <c r="Q9" s="39"/>
      <c r="R9" s="39"/>
    </row>
    <row r="10" spans="2:18" ht="18.75" x14ac:dyDescent="0.3">
      <c r="B10" s="57"/>
      <c r="C10" s="39"/>
      <c r="D10" s="39"/>
      <c r="E10" s="39"/>
      <c r="F10" s="39"/>
      <c r="G10" s="39"/>
      <c r="H10" s="39"/>
      <c r="I10" s="39"/>
      <c r="J10" s="39"/>
      <c r="K10" s="39"/>
      <c r="L10" s="39"/>
      <c r="M10" s="39"/>
      <c r="N10" s="39"/>
      <c r="O10" s="39"/>
      <c r="P10" s="39"/>
      <c r="Q10" s="39"/>
      <c r="R10" s="39"/>
    </row>
    <row r="11" spans="2:18" s="2" customFormat="1" ht="12.75" x14ac:dyDescent="0.2">
      <c r="B11" s="58"/>
      <c r="C11" s="59"/>
      <c r="D11" s="59"/>
      <c r="E11" s="59"/>
      <c r="F11" s="59"/>
      <c r="G11" s="59"/>
      <c r="H11" s="59"/>
      <c r="I11" s="59"/>
      <c r="J11" s="59"/>
      <c r="K11" s="59"/>
      <c r="L11" s="59"/>
      <c r="M11" s="59"/>
      <c r="N11" s="59"/>
      <c r="O11" s="59"/>
      <c r="P11" s="59"/>
      <c r="Q11" s="59"/>
      <c r="R11" s="59"/>
    </row>
    <row r="12" spans="2:18" s="2" customFormat="1" ht="12.75" x14ac:dyDescent="0.2">
      <c r="B12" s="59"/>
      <c r="C12" s="59"/>
      <c r="D12" s="59"/>
      <c r="E12" s="60" t="s">
        <v>2</v>
      </c>
      <c r="F12" s="60"/>
      <c r="G12" s="60"/>
      <c r="H12" s="60"/>
      <c r="I12" s="60"/>
      <c r="J12" s="60"/>
      <c r="K12" s="59"/>
      <c r="L12" s="60" t="s">
        <v>3</v>
      </c>
      <c r="M12" s="60"/>
      <c r="N12" s="60"/>
      <c r="O12" s="60"/>
      <c r="P12" s="60"/>
      <c r="Q12" s="60"/>
      <c r="R12" s="59"/>
    </row>
    <row r="13" spans="2:18" s="2" customFormat="1" ht="13.5" thickBot="1" x14ac:dyDescent="0.25">
      <c r="B13" s="59"/>
      <c r="C13" s="59"/>
      <c r="D13" s="59"/>
      <c r="E13" s="61" t="s">
        <v>4</v>
      </c>
      <c r="F13" s="61" t="s">
        <v>5</v>
      </c>
      <c r="G13" s="61" t="s">
        <v>6</v>
      </c>
      <c r="H13" s="61" t="s">
        <v>7</v>
      </c>
      <c r="I13" s="61"/>
      <c r="J13" s="61"/>
      <c r="K13" s="59"/>
      <c r="L13" s="61" t="s">
        <v>8</v>
      </c>
      <c r="M13" s="61" t="s">
        <v>9</v>
      </c>
      <c r="N13" s="61" t="s">
        <v>10</v>
      </c>
      <c r="O13" s="61" t="s">
        <v>11</v>
      </c>
      <c r="P13" s="61"/>
      <c r="Q13" s="61"/>
      <c r="R13" s="59"/>
    </row>
    <row r="14" spans="2:18" s="1" customFormat="1" ht="118.15" customHeight="1" x14ac:dyDescent="0.25">
      <c r="B14" s="62" t="s">
        <v>12</v>
      </c>
      <c r="C14" s="62" t="s">
        <v>13</v>
      </c>
      <c r="D14" s="62" t="s">
        <v>14</v>
      </c>
      <c r="E14" s="63" t="s">
        <v>51</v>
      </c>
      <c r="F14" s="63" t="s">
        <v>52</v>
      </c>
      <c r="G14" s="63" t="s">
        <v>47</v>
      </c>
      <c r="H14" s="63" t="s">
        <v>15</v>
      </c>
      <c r="I14" s="62" t="s">
        <v>16</v>
      </c>
      <c r="J14" s="62" t="s">
        <v>17</v>
      </c>
      <c r="K14" s="64"/>
      <c r="L14" s="63" t="s">
        <v>51</v>
      </c>
      <c r="M14" s="65" t="s">
        <v>52</v>
      </c>
      <c r="N14" s="65" t="s">
        <v>47</v>
      </c>
      <c r="O14" s="65" t="s">
        <v>15</v>
      </c>
      <c r="P14" s="62" t="s">
        <v>16</v>
      </c>
      <c r="Q14" s="62" t="s">
        <v>17</v>
      </c>
      <c r="R14" s="62" t="s">
        <v>18</v>
      </c>
    </row>
    <row r="15" spans="2:18" s="2" customFormat="1" ht="12.75" x14ac:dyDescent="0.2">
      <c r="B15" s="3" t="s">
        <v>19</v>
      </c>
      <c r="C15" s="4" t="s">
        <v>20</v>
      </c>
      <c r="D15" s="68"/>
      <c r="E15" s="68"/>
      <c r="F15" s="68"/>
      <c r="G15" s="68"/>
      <c r="H15" s="68"/>
      <c r="I15" s="5" t="s">
        <v>21</v>
      </c>
      <c r="J15" s="5" t="s">
        <v>22</v>
      </c>
      <c r="K15" s="6"/>
      <c r="L15" s="68"/>
      <c r="M15" s="68"/>
      <c r="N15" s="68"/>
      <c r="O15" s="68"/>
      <c r="P15" s="5" t="s">
        <v>21</v>
      </c>
      <c r="Q15" s="5" t="s">
        <v>23</v>
      </c>
      <c r="R15" s="69"/>
    </row>
    <row r="16" spans="2:18" s="2" customFormat="1" ht="12.75" x14ac:dyDescent="0.2">
      <c r="B16" s="3" t="s">
        <v>29</v>
      </c>
      <c r="C16" s="4" t="s">
        <v>24</v>
      </c>
      <c r="D16" s="68"/>
      <c r="E16" s="68"/>
      <c r="F16" s="68"/>
      <c r="G16" s="68"/>
      <c r="H16" s="68"/>
      <c r="I16" s="5" t="s">
        <v>21</v>
      </c>
      <c r="J16" s="5" t="s">
        <v>22</v>
      </c>
      <c r="K16" s="6"/>
      <c r="L16" s="68"/>
      <c r="M16" s="68"/>
      <c r="N16" s="68"/>
      <c r="O16" s="68"/>
      <c r="P16" s="5" t="s">
        <v>21</v>
      </c>
      <c r="Q16" s="5" t="s">
        <v>23</v>
      </c>
      <c r="R16" s="69"/>
    </row>
    <row r="17" spans="2:18" s="2" customFormat="1" ht="12.75" x14ac:dyDescent="0.2">
      <c r="B17" s="3" t="s">
        <v>25</v>
      </c>
      <c r="C17" s="4" t="s">
        <v>26</v>
      </c>
      <c r="D17" s="68"/>
      <c r="E17" s="68"/>
      <c r="F17" s="68"/>
      <c r="G17" s="68"/>
      <c r="H17" s="68"/>
      <c r="I17" s="5" t="s">
        <v>21</v>
      </c>
      <c r="J17" s="5" t="s">
        <v>22</v>
      </c>
      <c r="K17" s="6"/>
      <c r="L17" s="68"/>
      <c r="M17" s="68"/>
      <c r="N17" s="68"/>
      <c r="O17" s="68"/>
      <c r="P17" s="5" t="s">
        <v>21</v>
      </c>
      <c r="Q17" s="5" t="s">
        <v>23</v>
      </c>
      <c r="R17" s="69"/>
    </row>
    <row r="18" spans="2:18" s="2" customFormat="1" ht="12.75" x14ac:dyDescent="0.2">
      <c r="B18" s="3" t="s">
        <v>27</v>
      </c>
      <c r="C18" s="4" t="s">
        <v>28</v>
      </c>
      <c r="D18" s="68"/>
      <c r="E18" s="68"/>
      <c r="F18" s="68"/>
      <c r="G18" s="68"/>
      <c r="H18" s="68"/>
      <c r="I18" s="5" t="s">
        <v>21</v>
      </c>
      <c r="J18" s="5" t="s">
        <v>22</v>
      </c>
      <c r="K18" s="6"/>
      <c r="L18" s="68"/>
      <c r="M18" s="68"/>
      <c r="N18" s="68"/>
      <c r="O18" s="68"/>
      <c r="P18" s="5" t="s">
        <v>21</v>
      </c>
      <c r="Q18" s="5" t="s">
        <v>23</v>
      </c>
      <c r="R18" s="69"/>
    </row>
    <row r="19" spans="2:18" s="2" customFormat="1" ht="12.75" x14ac:dyDescent="0.2">
      <c r="B19" s="3" t="s">
        <v>29</v>
      </c>
      <c r="C19" s="4" t="s">
        <v>30</v>
      </c>
      <c r="D19" s="68"/>
      <c r="E19" s="68"/>
      <c r="F19" s="68"/>
      <c r="G19" s="68"/>
      <c r="H19" s="68"/>
      <c r="I19" s="5" t="s">
        <v>21</v>
      </c>
      <c r="J19" s="5" t="s">
        <v>22</v>
      </c>
      <c r="K19" s="6"/>
      <c r="L19" s="68"/>
      <c r="M19" s="68"/>
      <c r="N19" s="68"/>
      <c r="O19" s="68"/>
      <c r="P19" s="5" t="s">
        <v>21</v>
      </c>
      <c r="Q19" s="5" t="s">
        <v>23</v>
      </c>
      <c r="R19" s="69"/>
    </row>
    <row r="20" spans="2:18" s="2" customFormat="1" ht="12.75" x14ac:dyDescent="0.2">
      <c r="B20" s="3" t="s">
        <v>31</v>
      </c>
      <c r="C20" s="4" t="s">
        <v>32</v>
      </c>
      <c r="D20" s="68"/>
      <c r="E20" s="68"/>
      <c r="F20" s="68"/>
      <c r="G20" s="68"/>
      <c r="H20" s="68"/>
      <c r="I20" s="5" t="s">
        <v>21</v>
      </c>
      <c r="J20" s="5" t="s">
        <v>22</v>
      </c>
      <c r="K20" s="6"/>
      <c r="L20" s="68"/>
      <c r="M20" s="68"/>
      <c r="N20" s="68"/>
      <c r="O20" s="68"/>
      <c r="P20" s="5" t="s">
        <v>21</v>
      </c>
      <c r="Q20" s="5" t="s">
        <v>23</v>
      </c>
      <c r="R20" s="69"/>
    </row>
    <row r="21" spans="2:18" s="2" customFormat="1" ht="25.5" x14ac:dyDescent="0.2">
      <c r="B21" s="7" t="s">
        <v>55</v>
      </c>
      <c r="C21" s="4" t="s">
        <v>54</v>
      </c>
      <c r="D21" s="68"/>
      <c r="E21" s="68"/>
      <c r="F21" s="68"/>
      <c r="G21" s="68"/>
      <c r="H21" s="68"/>
      <c r="I21" s="5" t="s">
        <v>21</v>
      </c>
      <c r="J21" s="5" t="s">
        <v>33</v>
      </c>
      <c r="K21" s="6"/>
      <c r="L21" s="8" t="s">
        <v>34</v>
      </c>
      <c r="M21" s="8" t="s">
        <v>34</v>
      </c>
      <c r="N21" s="8" t="s">
        <v>34</v>
      </c>
      <c r="O21" s="8" t="s">
        <v>34</v>
      </c>
      <c r="P21" s="8" t="s">
        <v>34</v>
      </c>
      <c r="Q21" s="8" t="s">
        <v>34</v>
      </c>
      <c r="R21" s="69"/>
    </row>
    <row r="22" spans="2:18" s="2" customFormat="1" ht="37.5" customHeight="1" thickBot="1" x14ac:dyDescent="0.25">
      <c r="B22" s="24" t="s">
        <v>35</v>
      </c>
      <c r="C22" s="25"/>
      <c r="D22" s="25"/>
      <c r="E22" s="71" t="e">
        <f>(AVERAGE(E15:E21))</f>
        <v>#DIV/0!</v>
      </c>
      <c r="F22" s="71" t="e">
        <f>(AVERAGE(F15:F21))</f>
        <v>#DIV/0!</v>
      </c>
      <c r="G22" s="71" t="e">
        <f>(AVERAGE(G15:G21))</f>
        <v>#DIV/0!</v>
      </c>
      <c r="H22" s="71" t="e">
        <f>(AVERAGE(H15:H21))</f>
        <v>#DIV/0!</v>
      </c>
      <c r="I22" s="23"/>
      <c r="J22" s="23"/>
      <c r="K22" s="9"/>
      <c r="L22" s="72" t="e">
        <f>(AVERAGE(L15:L20))</f>
        <v>#DIV/0!</v>
      </c>
      <c r="M22" s="72" t="e">
        <f>(AVERAGE(M15:M20))</f>
        <v>#DIV/0!</v>
      </c>
      <c r="N22" s="72" t="e">
        <f>(AVERAGE(N15:N20))</f>
        <v>#DIV/0!</v>
      </c>
      <c r="O22" s="72" t="e">
        <f>(AVERAGE(O15:O20))</f>
        <v>#DIV/0!</v>
      </c>
      <c r="P22" s="5"/>
      <c r="Q22" s="10"/>
      <c r="R22" s="69"/>
    </row>
    <row r="23" spans="2:18" s="2" customFormat="1" ht="39.75" customHeight="1" thickBot="1" x14ac:dyDescent="0.25">
      <c r="B23" s="26" t="s">
        <v>36</v>
      </c>
      <c r="C23" s="27"/>
      <c r="D23" s="28"/>
      <c r="E23" s="11" t="e">
        <f>((E22+F22+G22+H22)+(L22+M22+N22+O22))/2</f>
        <v>#DIV/0!</v>
      </c>
      <c r="F23" s="12"/>
      <c r="G23" s="12"/>
      <c r="H23" s="12"/>
    </row>
    <row r="24" spans="2:18" s="2" customFormat="1" ht="12.75" x14ac:dyDescent="0.2"/>
    <row r="25" spans="2:18" s="2" customFormat="1" ht="12.75" x14ac:dyDescent="0.2">
      <c r="F25" s="13"/>
      <c r="G25" s="13"/>
      <c r="R25" s="14"/>
    </row>
    <row r="26" spans="2:18" s="2" customFormat="1" ht="30" customHeight="1" x14ac:dyDescent="0.2">
      <c r="B26" s="62" t="s">
        <v>12</v>
      </c>
      <c r="C26" s="62" t="s">
        <v>13</v>
      </c>
      <c r="D26" s="62" t="s">
        <v>37</v>
      </c>
      <c r="E26" s="62" t="s">
        <v>38</v>
      </c>
      <c r="F26" s="62" t="s">
        <v>39</v>
      </c>
      <c r="G26" s="62" t="s">
        <v>38</v>
      </c>
      <c r="H26" s="62" t="s">
        <v>40</v>
      </c>
    </row>
    <row r="27" spans="2:18" s="2" customFormat="1" ht="15" customHeight="1" x14ac:dyDescent="0.2">
      <c r="B27" s="3" t="s">
        <v>19</v>
      </c>
      <c r="C27" s="4" t="s">
        <v>20</v>
      </c>
      <c r="D27" s="70"/>
      <c r="E27" s="68">
        <f t="shared" ref="E27:E33" si="0">D27*5000</f>
        <v>0</v>
      </c>
      <c r="F27" s="70"/>
      <c r="G27" s="68">
        <f>F27*5000</f>
        <v>0</v>
      </c>
      <c r="H27" s="68">
        <f>E27-G27</f>
        <v>0</v>
      </c>
    </row>
    <row r="28" spans="2:18" s="2" customFormat="1" ht="15" customHeight="1" x14ac:dyDescent="0.2">
      <c r="B28" s="3" t="s">
        <v>29</v>
      </c>
      <c r="C28" s="4" t="s">
        <v>24</v>
      </c>
      <c r="D28" s="70"/>
      <c r="E28" s="68">
        <f t="shared" si="0"/>
        <v>0</v>
      </c>
      <c r="F28" s="70"/>
      <c r="G28" s="68">
        <f>F28*5000</f>
        <v>0</v>
      </c>
      <c r="H28" s="68">
        <f>E28-G28</f>
        <v>0</v>
      </c>
    </row>
    <row r="29" spans="2:18" s="2" customFormat="1" ht="15" customHeight="1" x14ac:dyDescent="0.2">
      <c r="B29" s="3" t="s">
        <v>25</v>
      </c>
      <c r="C29" s="4" t="s">
        <v>26</v>
      </c>
      <c r="D29" s="70"/>
      <c r="E29" s="68">
        <f t="shared" si="0"/>
        <v>0</v>
      </c>
      <c r="F29" s="70"/>
      <c r="G29" s="68">
        <f t="shared" ref="G29:G33" si="1">F29*5000</f>
        <v>0</v>
      </c>
      <c r="H29" s="68">
        <f t="shared" ref="H29:H33" si="2">E29-G29</f>
        <v>0</v>
      </c>
    </row>
    <row r="30" spans="2:18" s="2" customFormat="1" ht="15" customHeight="1" x14ac:dyDescent="0.2">
      <c r="B30" s="3" t="s">
        <v>27</v>
      </c>
      <c r="C30" s="4" t="s">
        <v>28</v>
      </c>
      <c r="D30" s="70"/>
      <c r="E30" s="68">
        <f t="shared" si="0"/>
        <v>0</v>
      </c>
      <c r="F30" s="70"/>
      <c r="G30" s="68">
        <f t="shared" si="1"/>
        <v>0</v>
      </c>
      <c r="H30" s="68">
        <f t="shared" si="2"/>
        <v>0</v>
      </c>
    </row>
    <row r="31" spans="2:18" s="2" customFormat="1" ht="15" customHeight="1" x14ac:dyDescent="0.2">
      <c r="B31" s="3" t="s">
        <v>29</v>
      </c>
      <c r="C31" s="4" t="s">
        <v>30</v>
      </c>
      <c r="D31" s="70"/>
      <c r="E31" s="68">
        <f t="shared" si="0"/>
        <v>0</v>
      </c>
      <c r="F31" s="70"/>
      <c r="G31" s="68">
        <f t="shared" si="1"/>
        <v>0</v>
      </c>
      <c r="H31" s="68">
        <f t="shared" si="2"/>
        <v>0</v>
      </c>
    </row>
    <row r="32" spans="2:18" s="2" customFormat="1" ht="15" customHeight="1" x14ac:dyDescent="0.2">
      <c r="B32" s="3" t="s">
        <v>31</v>
      </c>
      <c r="C32" s="4" t="s">
        <v>32</v>
      </c>
      <c r="D32" s="70"/>
      <c r="E32" s="68">
        <f t="shared" si="0"/>
        <v>0</v>
      </c>
      <c r="F32" s="70"/>
      <c r="G32" s="68">
        <f t="shared" si="1"/>
        <v>0</v>
      </c>
      <c r="H32" s="68">
        <f t="shared" si="2"/>
        <v>0</v>
      </c>
    </row>
    <row r="33" spans="2:8" s="2" customFormat="1" ht="29.25" customHeight="1" x14ac:dyDescent="0.2">
      <c r="B33" s="7" t="s">
        <v>55</v>
      </c>
      <c r="C33" s="4" t="s">
        <v>54</v>
      </c>
      <c r="D33" s="70">
        <v>2</v>
      </c>
      <c r="E33" s="68">
        <f t="shared" si="0"/>
        <v>10000</v>
      </c>
      <c r="F33" s="70"/>
      <c r="G33" s="68">
        <f t="shared" si="1"/>
        <v>0</v>
      </c>
      <c r="H33" s="68">
        <f t="shared" si="2"/>
        <v>10000</v>
      </c>
    </row>
    <row r="34" spans="2:8" s="2" customFormat="1" ht="12.75" x14ac:dyDescent="0.2">
      <c r="B34" s="24" t="s">
        <v>49</v>
      </c>
      <c r="C34" s="25"/>
      <c r="D34" s="25"/>
      <c r="E34" s="25"/>
      <c r="F34" s="25"/>
      <c r="G34" s="25"/>
      <c r="H34" s="73">
        <f>(AVERAGE(H27:H33))</f>
        <v>1428.5714285714287</v>
      </c>
    </row>
    <row r="35" spans="2:8" s="2" customFormat="1" ht="12.75" x14ac:dyDescent="0.2">
      <c r="B35" s="25"/>
      <c r="C35" s="25"/>
      <c r="D35" s="25"/>
      <c r="E35" s="25"/>
      <c r="F35" s="25"/>
      <c r="G35" s="25"/>
      <c r="H35" s="74"/>
    </row>
    <row r="36" spans="2:8" s="2" customFormat="1" ht="12.75" x14ac:dyDescent="0.2"/>
    <row r="37" spans="2:8" s="2" customFormat="1" ht="12.75" x14ac:dyDescent="0.2"/>
    <row r="38" spans="2:8" s="2" customFormat="1" ht="21.75" customHeight="1" x14ac:dyDescent="0.2">
      <c r="B38" s="66" t="s">
        <v>48</v>
      </c>
      <c r="C38" s="67"/>
      <c r="D38" s="67"/>
      <c r="E38" s="67"/>
      <c r="F38" s="67"/>
      <c r="G38" s="67"/>
      <c r="H38" s="62" t="s">
        <v>40</v>
      </c>
    </row>
    <row r="39" spans="2:8" s="2" customFormat="1" ht="12.75" x14ac:dyDescent="0.2">
      <c r="B39" s="21" t="s">
        <v>53</v>
      </c>
      <c r="C39" s="21"/>
      <c r="D39" s="21"/>
      <c r="E39" s="21"/>
      <c r="F39" s="21"/>
      <c r="G39" s="21"/>
      <c r="H39" s="19" t="e">
        <f>E23+H34</f>
        <v>#DIV/0!</v>
      </c>
    </row>
    <row r="40" spans="2:8" s="2" customFormat="1" ht="31.5" customHeight="1" x14ac:dyDescent="0.2">
      <c r="B40" s="21"/>
      <c r="C40" s="21"/>
      <c r="D40" s="21"/>
      <c r="E40" s="21"/>
      <c r="F40" s="21"/>
      <c r="G40" s="21"/>
      <c r="H40" s="20"/>
    </row>
    <row r="41" spans="2:8" s="2" customFormat="1" ht="15" hidden="1" customHeight="1" x14ac:dyDescent="0.2">
      <c r="B41" s="22"/>
      <c r="C41" s="22"/>
      <c r="D41" s="22"/>
      <c r="E41" s="22"/>
      <c r="F41" s="22"/>
      <c r="G41" s="22"/>
      <c r="H41" s="20"/>
    </row>
    <row r="42" spans="2:8" s="2" customFormat="1" ht="6.75" customHeight="1" x14ac:dyDescent="0.2">
      <c r="B42" s="22"/>
      <c r="C42" s="22"/>
      <c r="D42" s="22"/>
      <c r="E42" s="22"/>
      <c r="F42" s="22"/>
      <c r="G42" s="22"/>
      <c r="H42" s="20"/>
    </row>
  </sheetData>
  <sheetProtection algorithmName="SHA-512" hashValue="ahv5QcgzkDpeGB/Ww1gs2GhUtDQWwbQ5S++2qrBF3JQSznXTef7W85zp0UJSV79nRvDUdJB4msTWrG/HggXwAw==" saltValue="iqYfKNa39mk77GjjBlWrsg==" spinCount="100000" sheet="1" objects="1" scenarios="1"/>
  <mergeCells count="13">
    <mergeCell ref="L12:Q12"/>
    <mergeCell ref="E12:J12"/>
    <mergeCell ref="H34:H35"/>
    <mergeCell ref="B22:D22"/>
    <mergeCell ref="I22:J22"/>
    <mergeCell ref="B23:D23"/>
    <mergeCell ref="B34:G35"/>
    <mergeCell ref="H39:H42"/>
    <mergeCell ref="B38:G38"/>
    <mergeCell ref="B1:E2"/>
    <mergeCell ref="B3:E3"/>
    <mergeCell ref="B4:E9"/>
    <mergeCell ref="B39:G42"/>
  </mergeCells>
  <pageMargins left="0.70866141732283472" right="0.70866141732283472" top="0.74803149606299213" bottom="0.74803149606299213" header="0.31496062992125984" footer="0.31496062992125984"/>
  <pageSetup paperSize="8" scale="69" orientation="landscape" r:id="rId1"/>
  <headerFooter>
    <oddHeader>&amp;R&amp;"Calibri"&amp;10&amp;K000000Internal Use&amp;1#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election activeCell="F10" sqref="F10"/>
    </sheetView>
  </sheetViews>
  <sheetFormatPr defaultRowHeight="15" x14ac:dyDescent="0.25"/>
  <cols>
    <col min="1" max="1" width="27.5703125" customWidth="1"/>
    <col min="2" max="2" width="16.85546875" customWidth="1"/>
    <col min="3" max="3" width="18.85546875" customWidth="1"/>
  </cols>
  <sheetData>
    <row r="1" spans="1:3" ht="57.75" customHeight="1" thickBot="1" x14ac:dyDescent="0.3">
      <c r="A1" s="29" t="s">
        <v>41</v>
      </c>
      <c r="B1" s="30"/>
      <c r="C1" s="31"/>
    </row>
    <row r="2" spans="1:3" ht="15.75" thickBot="1" x14ac:dyDescent="0.3">
      <c r="A2" s="2"/>
      <c r="B2" s="2"/>
      <c r="C2" s="2"/>
    </row>
    <row r="3" spans="1:3" ht="117" customHeight="1" thickBot="1" x14ac:dyDescent="0.3">
      <c r="A3" s="32" t="s">
        <v>42</v>
      </c>
      <c r="B3" s="33"/>
      <c r="C3" s="34"/>
    </row>
    <row r="4" spans="1:3" ht="17.25" customHeight="1" x14ac:dyDescent="0.25">
      <c r="A4" s="15"/>
      <c r="B4" s="2"/>
      <c r="C4" s="2"/>
    </row>
    <row r="5" spans="1:3" x14ac:dyDescent="0.25">
      <c r="A5" s="2"/>
      <c r="B5" s="2"/>
      <c r="C5" s="2"/>
    </row>
    <row r="6" spans="1:3" ht="15.75" thickBot="1" x14ac:dyDescent="0.3">
      <c r="A6" s="2"/>
      <c r="B6" s="2"/>
      <c r="C6" s="2"/>
    </row>
    <row r="7" spans="1:3" ht="38.25" customHeight="1" thickBot="1" x14ac:dyDescent="0.3">
      <c r="A7" s="16" t="s">
        <v>43</v>
      </c>
      <c r="B7" s="16" t="s">
        <v>44</v>
      </c>
      <c r="C7" s="16" t="s">
        <v>18</v>
      </c>
    </row>
    <row r="8" spans="1:3" x14ac:dyDescent="0.25">
      <c r="A8" s="7" t="s">
        <v>45</v>
      </c>
      <c r="B8" s="17">
        <v>0</v>
      </c>
      <c r="C8" s="18"/>
    </row>
    <row r="9" spans="1:3" x14ac:dyDescent="0.25">
      <c r="A9" s="7" t="s">
        <v>46</v>
      </c>
      <c r="B9" s="17">
        <v>0</v>
      </c>
      <c r="C9" s="18"/>
    </row>
    <row r="10" spans="1:3" x14ac:dyDescent="0.25">
      <c r="A10" s="7" t="s">
        <v>46</v>
      </c>
      <c r="B10" s="17">
        <v>0</v>
      </c>
      <c r="C10" s="18"/>
    </row>
  </sheetData>
  <mergeCells count="2">
    <mergeCell ref="A1:C1"/>
    <mergeCell ref="A3:C3"/>
  </mergeCells>
  <pageMargins left="0.7" right="0.7" top="0.75" bottom="0.75" header="0.3" footer="0.3"/>
  <pageSetup paperSize="9" orientation="portrait" r:id="rId1"/>
  <headerFooter>
    <oddHeader>&amp;R&amp;"Calibri"&amp;10&amp;K000000Internal Use&amp;1#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15ac8131-6f28-437f-bb89-657faef636c8">ESM1-244363895-19334</_dlc_DocId>
    <_dlc_DocIdUrl xmlns="15ac8131-6f28-437f-bb89-657faef636c8">
      <Url>https://esm.sharepoint.com/sites/BAU-CLP/_layouts/15/DocIdRedir.aspx?ID=ESM1-244363895-19334</Url>
      <Description>ESM1-244363895-19334</Description>
    </_dlc_DocIdUrl>
    <DocumentType xmlns="a153af3a-88be-4167-abce-2fd366c974cc" xsi:nil="true"/>
    <Status xmlns="a153af3a-88be-4167-abce-2fd366c974cc" xsi:nil="true"/>
    <TaxCatchAll xmlns="15ac8131-6f28-437f-bb89-657faef636c8" xsi:nil="true"/>
    <lcf76f155ced4ddcb4097134ff3c332f xmlns="a153af3a-88be-4167-abce-2fd366c974c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05B72AC4A09CDF4C84793DB8B53C6549" ma:contentTypeVersion="18" ma:contentTypeDescription="Create a new document." ma:contentTypeScope="" ma:versionID="e07e884c1a930ebfe27ff189287f36dd">
  <xsd:schema xmlns:xsd="http://www.w3.org/2001/XMLSchema" xmlns:xs="http://www.w3.org/2001/XMLSchema" xmlns:p="http://schemas.microsoft.com/office/2006/metadata/properties" xmlns:ns2="a153af3a-88be-4167-abce-2fd366c974cc" xmlns:ns3="15ac8131-6f28-437f-bb89-657faef636c8" targetNamespace="http://schemas.microsoft.com/office/2006/metadata/properties" ma:root="true" ma:fieldsID="bda2f77fc6e64ff8eca7d38c4a8c8d0f" ns2:_="" ns3:_="">
    <xsd:import namespace="a153af3a-88be-4167-abce-2fd366c974cc"/>
    <xsd:import namespace="15ac8131-6f28-437f-bb89-657faef636c8"/>
    <xsd:element name="properties">
      <xsd:complexType>
        <xsd:sequence>
          <xsd:element name="documentManagement">
            <xsd:complexType>
              <xsd:all>
                <xsd:element ref="ns2:DocumentType" minOccurs="0"/>
                <xsd:element ref="ns2:Status" minOccurs="0"/>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3af3a-88be-4167-abce-2fd366c974cc"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ma:readOnly="false">
      <xsd:simpleType>
        <xsd:restriction base="dms:Choice">
          <xsd:enumeration value="-"/>
        </xsd:restriction>
      </xsd:simpleType>
    </xsd:element>
    <xsd:element name="Status" ma:index="9" nillable="true" ma:displayName="Status" ma:format="Dropdown" ma:internalName="Status" ma:readOnly="false">
      <xsd:simpleType>
        <xsd:restriction base="dms:Choice">
          <xsd:enumeration value="Draft"/>
          <xsd:enumeration value="Ready for approval"/>
          <xsd:enumeration value="Approved / Released"/>
          <xsd:enumeration value="Outdated"/>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ac0feec-d12f-4e8a-a0f9-8c1043693aa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5ac8131-6f28-437f-bb89-657faef636c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496aca09-1b87-4733-b184-4f62b479014a}" ma:internalName="TaxCatchAll" ma:showField="CatchAllData" ma:web="15ac8131-6f28-437f-bb89-657faef636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4A1BB9-9423-4E8B-A9BB-66082A44A57F}">
  <ds:schemaRefs>
    <ds:schemaRef ds:uri="http://schemas.microsoft.com/sharepoint/events"/>
  </ds:schemaRefs>
</ds:datastoreItem>
</file>

<file path=customXml/itemProps2.xml><?xml version="1.0" encoding="utf-8"?>
<ds:datastoreItem xmlns:ds="http://schemas.openxmlformats.org/officeDocument/2006/customXml" ds:itemID="{93EB241E-721E-4AB4-9A5B-CC688C78FBF3}">
  <ds:schemaRefs>
    <ds:schemaRef ds:uri="http://purl.org/dc/terms/"/>
    <ds:schemaRef ds:uri="http://schemas.microsoft.com/office/2006/metadata/properties"/>
    <ds:schemaRef ds:uri="http://schemas.microsoft.com/office/infopath/2007/PartnerControls"/>
    <ds:schemaRef ds:uri="http://purl.org/dc/dcmitype/"/>
    <ds:schemaRef ds:uri="http://schemas.microsoft.com/office/2006/documentManagement/types"/>
    <ds:schemaRef ds:uri="http://www.w3.org/XML/1998/namespace"/>
    <ds:schemaRef ds:uri="http://purl.org/dc/elements/1.1/"/>
    <ds:schemaRef ds:uri="http://schemas.openxmlformats.org/package/2006/metadata/core-properties"/>
    <ds:schemaRef ds:uri="15ac8131-6f28-437f-bb89-657faef636c8"/>
    <ds:schemaRef ds:uri="a153af3a-88be-4167-abce-2fd366c974cc"/>
  </ds:schemaRefs>
</ds:datastoreItem>
</file>

<file path=customXml/itemProps3.xml><?xml version="1.0" encoding="utf-8"?>
<ds:datastoreItem xmlns:ds="http://schemas.openxmlformats.org/officeDocument/2006/customXml" ds:itemID="{65D4578A-8A9C-42F9-93B1-56237A720A49}">
  <ds:schemaRefs>
    <ds:schemaRef ds:uri="http://schemas.microsoft.com/sharepoint/v3/contenttype/forms"/>
  </ds:schemaRefs>
</ds:datastoreItem>
</file>

<file path=customXml/itemProps4.xml><?xml version="1.0" encoding="utf-8"?>
<ds:datastoreItem xmlns:ds="http://schemas.openxmlformats.org/officeDocument/2006/customXml" ds:itemID="{28B852BC-1C97-483D-BDAD-B1FB3C8C6A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3af3a-88be-4167-abce-2fd366c974cc"/>
    <ds:schemaRef ds:uri="15ac8131-6f28-437f-bb89-657faef636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Fees evaluation_implementation</vt:lpstr>
      <vt:lpstr>Rate card</vt:lpstr>
      <vt:lpstr>'Fees evaluation_implementation'!_Int_nwLjO3Gr</vt:lpstr>
    </vt:vector>
  </TitlesOfParts>
  <Manager/>
  <Company>ESM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Shajahan Choudhery</dc:creator>
  <cp:keywords/>
  <dc:description/>
  <cp:lastModifiedBy>Ampeglio Amore</cp:lastModifiedBy>
  <cp:revision/>
  <dcterms:created xsi:type="dcterms:W3CDTF">2015-12-08T17:46:25Z</dcterms:created>
  <dcterms:modified xsi:type="dcterms:W3CDTF">2023-01-20T13:27:34Z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0x01010005B72AC4A09CDF4C84793DB8B53C6549</vt:lpwstr>
  </property>
  <property fmtid="{D5CDD505-2E9C-101B-9397-08002B2CF9AE}" pid="3" name="_dlc_DocIdItemGuid">
    <vt:lpwstr>1118aa2a-a09f-47c2-8a64-24b92dca89df</vt:lpwstr>
  </property>
  <property fmtid="{D5CDD505-2E9C-101B-9397-08002B2CF9AE}" pid="4" name="MSIP_Label_1764a71f-7e5e-4aeb-ba26-1fccf4925c1d_Enabled">
    <vt:lpwstr>true</vt:lpwstr>
  </property>
  <property fmtid="{D5CDD505-2E9C-101B-9397-08002B2CF9AE}" pid="5" name="MSIP_Label_1764a71f-7e5e-4aeb-ba26-1fccf4925c1d_SetDate">
    <vt:lpwstr>2022-12-06T08:57:51Z</vt:lpwstr>
  </property>
  <property fmtid="{D5CDD505-2E9C-101B-9397-08002B2CF9AE}" pid="6" name="MSIP_Label_1764a71f-7e5e-4aeb-ba26-1fccf4925c1d_Method">
    <vt:lpwstr>Standard</vt:lpwstr>
  </property>
  <property fmtid="{D5CDD505-2E9C-101B-9397-08002B2CF9AE}" pid="7" name="MSIP_Label_1764a71f-7e5e-4aeb-ba26-1fccf4925c1d_Name">
    <vt:lpwstr>Internal</vt:lpwstr>
  </property>
  <property fmtid="{D5CDD505-2E9C-101B-9397-08002B2CF9AE}" pid="8" name="MSIP_Label_1764a71f-7e5e-4aeb-ba26-1fccf4925c1d_SiteId">
    <vt:lpwstr>98e29ecf-22bf-49bc-85a7-51537b56ef79</vt:lpwstr>
  </property>
  <property fmtid="{D5CDD505-2E9C-101B-9397-08002B2CF9AE}" pid="9" name="MSIP_Label_1764a71f-7e5e-4aeb-ba26-1fccf4925c1d_ActionId">
    <vt:lpwstr>6e41d715-3b75-44e3-bc42-27415a5a2f67</vt:lpwstr>
  </property>
  <property fmtid="{D5CDD505-2E9C-101B-9397-08002B2CF9AE}" pid="10" name="MSIP_Label_1764a71f-7e5e-4aeb-ba26-1fccf4925c1d_ContentBits">
    <vt:lpwstr>1</vt:lpwstr>
  </property>
  <property fmtid="{D5CDD505-2E9C-101B-9397-08002B2CF9AE}" pid="11" name="MediaServiceImageTags">
    <vt:lpwstr/>
  </property>
</Properties>
</file>